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1"/>
  </bookViews>
  <sheets>
    <sheet name="2014" sheetId="1" r:id="rId1"/>
    <sheet name="2015" sheetId="2" r:id="rId2"/>
  </sheets>
  <definedNames>
    <definedName name="_xlnm.Print_Area" localSheetId="0">'2014'!$A$1:$K$317</definedName>
    <definedName name="_xlnm.Print_Area" localSheetId="1">'2015'!$A$1:$E$308</definedName>
  </definedNames>
  <calcPr fullCalcOnLoad="1" fullPrecision="0"/>
</workbook>
</file>

<file path=xl/sharedStrings.xml><?xml version="1.0" encoding="utf-8"?>
<sst xmlns="http://schemas.openxmlformats.org/spreadsheetml/2006/main" count="2372" uniqueCount="653">
  <si>
    <t>№ п\п</t>
  </si>
  <si>
    <t>Наименование услуги</t>
  </si>
  <si>
    <t>Кол-во групп</t>
  </si>
  <si>
    <t>1.  Ясли-сад №2</t>
  </si>
  <si>
    <t>1.1</t>
  </si>
  <si>
    <t>Объединение по интересам "Английский язык"</t>
  </si>
  <si>
    <t>1.2</t>
  </si>
  <si>
    <t>Объединение по интересам "Кузнечик"</t>
  </si>
  <si>
    <t>1.3</t>
  </si>
  <si>
    <t>Группа кратковременного пребывания (вечер)</t>
  </si>
  <si>
    <t>2. Ясли-сад № 10</t>
  </si>
  <si>
    <t>2.1</t>
  </si>
  <si>
    <t>Группа кратковременного пребывания</t>
  </si>
  <si>
    <t>1</t>
  </si>
  <si>
    <t>2.2</t>
  </si>
  <si>
    <t xml:space="preserve"> Объединение по интересам "Веселые мячики"</t>
  </si>
  <si>
    <t>2</t>
  </si>
  <si>
    <t>2.3</t>
  </si>
  <si>
    <t xml:space="preserve"> Объединение по интересам "Веселый английский"</t>
  </si>
  <si>
    <t>2.4</t>
  </si>
  <si>
    <t xml:space="preserve"> Объединение по интересам "Клубочек"</t>
  </si>
  <si>
    <t>2.5</t>
  </si>
  <si>
    <t xml:space="preserve"> Объединение по интересам "Каблучок"</t>
  </si>
  <si>
    <t>2.6</t>
  </si>
  <si>
    <t xml:space="preserve"> Объединение по интересам "Соленое тесто"</t>
  </si>
  <si>
    <t>3. Ясли-сад № 14</t>
  </si>
  <si>
    <t>3.1</t>
  </si>
  <si>
    <t xml:space="preserve"> Объединение по интересам "Чароўная нітачка"</t>
  </si>
  <si>
    <t>3.2</t>
  </si>
  <si>
    <t>Объединение по интересам "Веселая карусель""</t>
  </si>
  <si>
    <t>3.3</t>
  </si>
  <si>
    <t>Объединение по интересам "Весёлый английский"</t>
  </si>
  <si>
    <t>3.4</t>
  </si>
  <si>
    <t>4. Ясли-сад № 17</t>
  </si>
  <si>
    <t>4.1</t>
  </si>
  <si>
    <t xml:space="preserve"> Объединение по интересам "Радуга 1"-хореография</t>
  </si>
  <si>
    <t>4.2</t>
  </si>
  <si>
    <t xml:space="preserve"> Объединение по интересам "Радуга 2"-хореография</t>
  </si>
  <si>
    <t>4.3</t>
  </si>
  <si>
    <t xml:space="preserve"> Объединение по интересам "Непоседы 1"-хореография</t>
  </si>
  <si>
    <t>4.4</t>
  </si>
  <si>
    <t xml:space="preserve"> Объединение по интересам "Непоседы 2"-хореография</t>
  </si>
  <si>
    <t>4.5</t>
  </si>
  <si>
    <t>Группа выходного дня "Умняша"</t>
  </si>
  <si>
    <t>5.  Ясли-сад № 24</t>
  </si>
  <si>
    <t>5.1</t>
  </si>
  <si>
    <t xml:space="preserve"> Объединение по интересам "Хорошечки"</t>
  </si>
  <si>
    <t>5.2</t>
  </si>
  <si>
    <t xml:space="preserve"> Объединение по интересам "Веселый каблучок"</t>
  </si>
  <si>
    <t>5.3</t>
  </si>
  <si>
    <t>Объединение по интересам "Умелые ручки"</t>
  </si>
  <si>
    <t>5.4</t>
  </si>
  <si>
    <t>Группа выходного дня</t>
  </si>
  <si>
    <t>Объединение по интересам "Умники и умницы"</t>
  </si>
  <si>
    <t>Объединение по интересам "Непоседы"</t>
  </si>
  <si>
    <t>6. Ясли-сад № 25</t>
  </si>
  <si>
    <t>6.1</t>
  </si>
  <si>
    <t>Объединение по интересам "Хореография"</t>
  </si>
  <si>
    <t>6.2</t>
  </si>
  <si>
    <t>6.3</t>
  </si>
  <si>
    <t>Объединение по интересам "Умелые ручки" оригами для детей логоп. гр.</t>
  </si>
  <si>
    <t>6.4</t>
  </si>
  <si>
    <t>Объединение по интересам "Хореография 2"</t>
  </si>
  <si>
    <t>6.5</t>
  </si>
  <si>
    <t>Материнская школа</t>
  </si>
  <si>
    <t>6.6</t>
  </si>
  <si>
    <t>Объединение по интересам "Английский язык Kids"</t>
  </si>
  <si>
    <t>7. Ясли-сад № 27</t>
  </si>
  <si>
    <t>7.1</t>
  </si>
  <si>
    <t>Объединение по интересам "Задоринки"-хореогр.</t>
  </si>
  <si>
    <t>7.2</t>
  </si>
  <si>
    <t>Объединение по интересам "Хоровод"-хореогр.</t>
  </si>
  <si>
    <t>7.3</t>
  </si>
  <si>
    <t>Объединение по интересам "Smile"</t>
  </si>
  <si>
    <t>8. Ясли-сад № 29</t>
  </si>
  <si>
    <t>8.1</t>
  </si>
  <si>
    <t>Объединение по интересам "Солнышко"</t>
  </si>
  <si>
    <t>8.2</t>
  </si>
  <si>
    <t>Объединение по интересам "Волшебная мастерская"</t>
  </si>
  <si>
    <t>8.3</t>
  </si>
  <si>
    <t>Объединение по интересам "Каруселька"</t>
  </si>
  <si>
    <t>8.4</t>
  </si>
  <si>
    <t>8.5</t>
  </si>
  <si>
    <t>9. Ясли-сад № 30</t>
  </si>
  <si>
    <t>9.1</t>
  </si>
  <si>
    <t>Объединение по интересам "Веселый каблучок" -хореограф.</t>
  </si>
  <si>
    <t>9.2</t>
  </si>
  <si>
    <t>Объединение по интересам "Шалунишка"</t>
  </si>
  <si>
    <t>9.3</t>
  </si>
  <si>
    <t>Объединение по интересам "Маленькие танцоры"</t>
  </si>
  <si>
    <t>9.4</t>
  </si>
  <si>
    <t>Объединение по интересам "Веселый каблучок"</t>
  </si>
  <si>
    <t>Объединение по интересам "Школа радости"</t>
  </si>
  <si>
    <t>10. Ясли-сад № 33</t>
  </si>
  <si>
    <t>10.1</t>
  </si>
  <si>
    <t xml:space="preserve">Объединение по интересам "Топотушки" </t>
  </si>
  <si>
    <t>10.2</t>
  </si>
  <si>
    <t>Объединение по интересам "Хореография -1"</t>
  </si>
  <si>
    <t>10.3</t>
  </si>
  <si>
    <t>Объединение по интересам "Хореография -2"</t>
  </si>
  <si>
    <t>10.4</t>
  </si>
  <si>
    <t>Объединение по интересам "Адаптационная группа"</t>
  </si>
  <si>
    <t>10.5</t>
  </si>
  <si>
    <t>Объединение по интересам "Веселые ребята"</t>
  </si>
  <si>
    <t>10.6</t>
  </si>
  <si>
    <t>Объединение по интересам "Веселый английский"</t>
  </si>
  <si>
    <t>3</t>
  </si>
  <si>
    <t>11. Ясли-сад № 42</t>
  </si>
  <si>
    <t>11.1</t>
  </si>
  <si>
    <t>Объединение по интересам "Юные таланты"</t>
  </si>
  <si>
    <t>11.2</t>
  </si>
  <si>
    <t>Объединение по интересам "Радуга"</t>
  </si>
  <si>
    <t>11.3</t>
  </si>
  <si>
    <t>Объединение по интересам "Радуга 2"</t>
  </si>
  <si>
    <t>11.4</t>
  </si>
  <si>
    <t>Объединение по интересам "Калейдоскоп"</t>
  </si>
  <si>
    <t>11.5</t>
  </si>
  <si>
    <t>Объединение по интересам "Калейдоскоп 2"</t>
  </si>
  <si>
    <t>11.6</t>
  </si>
  <si>
    <t>11.7</t>
  </si>
  <si>
    <t>Объединение по интересам "Кузнечик 2"</t>
  </si>
  <si>
    <t>11.8</t>
  </si>
  <si>
    <t>11.9</t>
  </si>
  <si>
    <t>ГКП (утро,вечер)</t>
  </si>
  <si>
    <t>Объединение по интересам "Веселый английский 2"</t>
  </si>
  <si>
    <t>11.10</t>
  </si>
  <si>
    <t>Объединение по интересам "Мастерица"</t>
  </si>
  <si>
    <t>12. Ясли-сад № 46</t>
  </si>
  <si>
    <t>12.1</t>
  </si>
  <si>
    <t xml:space="preserve"> Объединение по интересам "Ритмическая фантазия"</t>
  </si>
  <si>
    <t>12.2</t>
  </si>
  <si>
    <t xml:space="preserve"> Объединение по интересам "Happy English"</t>
  </si>
  <si>
    <t>13. Ясли-сад № 47</t>
  </si>
  <si>
    <t>13.1</t>
  </si>
  <si>
    <t xml:space="preserve"> Объединение по интересам "Английский язык для мылышей"</t>
  </si>
  <si>
    <t>13.2</t>
  </si>
  <si>
    <t xml:space="preserve"> Объединение по интересам "Буратино"</t>
  </si>
  <si>
    <t>13.3</t>
  </si>
  <si>
    <t>ГКП (утро,вечер)"Жаворонки"</t>
  </si>
  <si>
    <t>13.4</t>
  </si>
  <si>
    <t xml:space="preserve"> Объединение по интересам "Серпантин"</t>
  </si>
  <si>
    <t>13.5</t>
  </si>
  <si>
    <t xml:space="preserve"> Объединение по интересам "Узелочки"</t>
  </si>
  <si>
    <t>12.6</t>
  </si>
  <si>
    <t xml:space="preserve"> Объединение по интересам "Узелочки 1"</t>
  </si>
  <si>
    <t>12.7</t>
  </si>
  <si>
    <t xml:space="preserve"> Объединение по интересам "Буратино№ 1"</t>
  </si>
  <si>
    <t>12.8</t>
  </si>
  <si>
    <t xml:space="preserve"> Объединение по интересам "Буратино №2"</t>
  </si>
  <si>
    <t xml:space="preserve"> Объединение по интересам "Английский язык"</t>
  </si>
  <si>
    <t>14. Ясли-сад № 55</t>
  </si>
  <si>
    <t>14.1</t>
  </si>
  <si>
    <t>Объединение по интересам "Логоритмика"</t>
  </si>
  <si>
    <t>14.2</t>
  </si>
  <si>
    <t>14.3</t>
  </si>
  <si>
    <t>15. Ясли-сад № 56</t>
  </si>
  <si>
    <t>15.1</t>
  </si>
  <si>
    <t>Объединение по интересам "Веселые колокольчики"-танцы</t>
  </si>
  <si>
    <t>16. Ясли-сад № 58</t>
  </si>
  <si>
    <t>16.1</t>
  </si>
  <si>
    <t xml:space="preserve"> Объединение по интересам "Умелые ручки" (ткачество)</t>
  </si>
  <si>
    <t>16.2</t>
  </si>
  <si>
    <t>Объединение по интересам "Хорошки" (хореогр.)</t>
  </si>
  <si>
    <t>16.3</t>
  </si>
  <si>
    <t>16.4</t>
  </si>
  <si>
    <t>16.5</t>
  </si>
  <si>
    <t>16.6</t>
  </si>
  <si>
    <t>16.7</t>
  </si>
  <si>
    <t>Объединение по интересам "Учись читать"</t>
  </si>
  <si>
    <t>17. Ясли-сад № 79</t>
  </si>
  <si>
    <t>17.1</t>
  </si>
  <si>
    <t>Объединение по интересам "Грация"</t>
  </si>
  <si>
    <t>17.2</t>
  </si>
  <si>
    <t>17.3</t>
  </si>
  <si>
    <t>Объединение по интересам "Гобелен"</t>
  </si>
  <si>
    <t>17.4</t>
  </si>
  <si>
    <t>Группа выходного дня "Непоседы"</t>
  </si>
  <si>
    <t>17.5</t>
  </si>
  <si>
    <t>17.6</t>
  </si>
  <si>
    <t>Группа утреннего досмотра "Солнышко"</t>
  </si>
  <si>
    <t>Группа вечернего досмотра "Непоседы"</t>
  </si>
  <si>
    <t>18. Ясли-сад № 87</t>
  </si>
  <si>
    <t>18.1</t>
  </si>
  <si>
    <t>Объединение по интересам "Занимательный язык"</t>
  </si>
  <si>
    <t>18.2</t>
  </si>
  <si>
    <t>Объединение по интересам "Интеллектуал"</t>
  </si>
  <si>
    <t>18.3</t>
  </si>
  <si>
    <t>Объединение по интересам "Подготовка к школе"</t>
  </si>
  <si>
    <t>18.4</t>
  </si>
  <si>
    <t>Объединение по интересам "Ртмопластика"</t>
  </si>
  <si>
    <t>18.5</t>
  </si>
  <si>
    <t>18.6</t>
  </si>
  <si>
    <t>Объединение по интересам "Детское ручное ткачество"</t>
  </si>
  <si>
    <t>18.7</t>
  </si>
  <si>
    <t>19. Ясли-сад № 99</t>
  </si>
  <si>
    <t>19.1</t>
  </si>
  <si>
    <t xml:space="preserve"> Объединение по интересам "Знайка 1"</t>
  </si>
  <si>
    <t>19.2</t>
  </si>
  <si>
    <t xml:space="preserve"> Объединение по интересам "Знайка 2"</t>
  </si>
  <si>
    <t>19.3</t>
  </si>
  <si>
    <t xml:space="preserve"> Объединение по интересам "Знайка 3"</t>
  </si>
  <si>
    <t>19.4</t>
  </si>
  <si>
    <t xml:space="preserve"> Объединение по интересам "Знайка 4"</t>
  </si>
  <si>
    <t>19.5</t>
  </si>
  <si>
    <t xml:space="preserve"> Объединение по интересам "Знайка 5"</t>
  </si>
  <si>
    <t>19.6</t>
  </si>
  <si>
    <t xml:space="preserve"> Объединение по интересам "Умелые ручки"</t>
  </si>
  <si>
    <t>19.7</t>
  </si>
  <si>
    <t xml:space="preserve"> Объединение по интересам "Хореография 1"</t>
  </si>
  <si>
    <t>19.8</t>
  </si>
  <si>
    <t xml:space="preserve"> Объединение по интересам "Хореография 2"</t>
  </si>
  <si>
    <t>19.9</t>
  </si>
  <si>
    <t xml:space="preserve"> Объединение по интересам "Умняша"</t>
  </si>
  <si>
    <t>19.10</t>
  </si>
  <si>
    <t xml:space="preserve"> Объединение по интересам "Знайка 6"</t>
  </si>
  <si>
    <t>19.11</t>
  </si>
  <si>
    <t xml:space="preserve"> Объединение по интересам "Умелые ручки 1"</t>
  </si>
  <si>
    <t>19.12</t>
  </si>
  <si>
    <t xml:space="preserve"> Объединение по интересам "Знайка 7"</t>
  </si>
  <si>
    <t>19.13</t>
  </si>
  <si>
    <t xml:space="preserve"> Объединение по интересам "Школа мяча"</t>
  </si>
  <si>
    <t>20. Ясли-сад № 105</t>
  </si>
  <si>
    <t>20.1</t>
  </si>
  <si>
    <t>20.2</t>
  </si>
  <si>
    <t xml:space="preserve"> Объединение по интересам "Фитбол-аэробика"</t>
  </si>
  <si>
    <t>20.3</t>
  </si>
  <si>
    <t>Объединение по интересам "Ритмика"</t>
  </si>
  <si>
    <t>20.4</t>
  </si>
  <si>
    <t>Вечерняя группа</t>
  </si>
  <si>
    <t>20.5</t>
  </si>
  <si>
    <t>Вокальный кружок</t>
  </si>
  <si>
    <t>21. Ясли-сад № 106</t>
  </si>
  <si>
    <t>21.1</t>
  </si>
  <si>
    <t xml:space="preserve"> Объединение по интересам "Юные мастера"</t>
  </si>
  <si>
    <t>21.2</t>
  </si>
  <si>
    <t xml:space="preserve"> Объединение по интересам "Карамельки"</t>
  </si>
  <si>
    <t>22. Ясли-сад  № 107</t>
  </si>
  <si>
    <t>22.1</t>
  </si>
  <si>
    <t xml:space="preserve"> Объединение по интересам "Хореография"</t>
  </si>
  <si>
    <t>22.2</t>
  </si>
  <si>
    <t>22.3</t>
  </si>
  <si>
    <t xml:space="preserve"> Объединение по интересам "Цветик-семицветик" (для детей с ОПФР)</t>
  </si>
  <si>
    <t>22.4</t>
  </si>
  <si>
    <t>22.6</t>
  </si>
  <si>
    <t>22. Ясли-сад № 109</t>
  </si>
  <si>
    <t>Объединение по интересам "Детское ткачество"</t>
  </si>
  <si>
    <t>Объединение по интересам "Веселый клубочек"</t>
  </si>
  <si>
    <t>Группа вечернего пребывания</t>
  </si>
  <si>
    <t>22.5</t>
  </si>
  <si>
    <t>23. Ясли-сад № 110</t>
  </si>
  <si>
    <t>23.1</t>
  </si>
  <si>
    <t>23.2</t>
  </si>
  <si>
    <t>Объединение по интересам "Умняша"</t>
  </si>
  <si>
    <t>23.3</t>
  </si>
  <si>
    <t>Объединение по интересам "Звездочки"</t>
  </si>
  <si>
    <t>23.4</t>
  </si>
  <si>
    <t>ГКП (вечер) "Домовенок"</t>
  </si>
  <si>
    <t>24. Ясли-сад № 115</t>
  </si>
  <si>
    <t>24.1</t>
  </si>
  <si>
    <t>ГКП (вечер)</t>
  </si>
  <si>
    <t>24.2</t>
  </si>
  <si>
    <t>24.3</t>
  </si>
  <si>
    <t>Объединение по интересам "Весёлый каблучок"-хореография</t>
  </si>
  <si>
    <t>24.4</t>
  </si>
  <si>
    <t>Ткачество с эл-ми тестопластики "Рушничок"</t>
  </si>
  <si>
    <t>24.5</t>
  </si>
  <si>
    <t>Ткачество с эл-ми ИЗО " Паутинка"</t>
  </si>
  <si>
    <t>24.6</t>
  </si>
  <si>
    <t>Объединение по интересам "Веселушки"</t>
  </si>
  <si>
    <t>24.7</t>
  </si>
  <si>
    <t>25. Ясли-сад  № 116</t>
  </si>
  <si>
    <t>25.1</t>
  </si>
  <si>
    <t xml:space="preserve"> Объединение по интересам "Топотушки"-хореогр.</t>
  </si>
  <si>
    <t>25.2</t>
  </si>
  <si>
    <t>Ткачество с эл-ми худож.-эстетич. направленности</t>
  </si>
  <si>
    <t>25.3</t>
  </si>
  <si>
    <t>Объединение по интересам "Серпантин"-хореогр.</t>
  </si>
  <si>
    <t>25.4</t>
  </si>
  <si>
    <t>Объединение по интересам "Кубик-рубик" - развив.</t>
  </si>
  <si>
    <t>25.5</t>
  </si>
  <si>
    <t xml:space="preserve"> Объединение по интересам "Спортивная аэробика"-хореогр.</t>
  </si>
  <si>
    <t>26. Ясли-сад № 124</t>
  </si>
  <si>
    <t>26.1</t>
  </si>
  <si>
    <t xml:space="preserve">ГКП (вечер) </t>
  </si>
  <si>
    <t>26.2</t>
  </si>
  <si>
    <t xml:space="preserve"> Объединение по интересам "Цветные ниточки"</t>
  </si>
  <si>
    <t>26.3</t>
  </si>
  <si>
    <t xml:space="preserve"> Объединение по интересам "Пой! Танцуй!"</t>
  </si>
  <si>
    <t>26.4</t>
  </si>
  <si>
    <t xml:space="preserve"> Объединение по интересам "Ритмика для малышей"</t>
  </si>
  <si>
    <t>26.5</t>
  </si>
  <si>
    <t>Гувернерская услуга</t>
  </si>
  <si>
    <t>27. Ясли-сад № 125</t>
  </si>
  <si>
    <t>27.1</t>
  </si>
  <si>
    <t xml:space="preserve"> Объединение по интересам "Логоритмика"</t>
  </si>
  <si>
    <t>27.2</t>
  </si>
  <si>
    <t xml:space="preserve"> Объединение по интересам "Дизайнер"</t>
  </si>
  <si>
    <t>27.3</t>
  </si>
  <si>
    <t>27.4</t>
  </si>
  <si>
    <t>27.5</t>
  </si>
  <si>
    <t xml:space="preserve"> Объединение по интересам "Капелька"</t>
  </si>
  <si>
    <t>28. Ясли-сад № 128</t>
  </si>
  <si>
    <t>28.1</t>
  </si>
  <si>
    <t>Объединение по интересам "Английский "</t>
  </si>
  <si>
    <t>28.2</t>
  </si>
  <si>
    <t>Объединение по интересам "Английский 1"</t>
  </si>
  <si>
    <t>5</t>
  </si>
  <si>
    <t>Объединение по интересам "Хореография 1"</t>
  </si>
  <si>
    <t>28.3</t>
  </si>
  <si>
    <t>Объединение по интересам "Развиваемся играя"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</si>
  <si>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</si>
  <si>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</si>
  <si>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</si>
  <si>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</si>
  <si>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</si>
  <si>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</si>
  <si>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</si>
  <si>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</si>
  <si>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</si>
  <si>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</si>
  <si>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</si>
  <si>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</si>
  <si>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10</t>
  </si>
  <si>
    <t>Объединение по интересам "Обучение чтению"</t>
  </si>
  <si>
    <t xml:space="preserve">29. Ясли-сад № 139 </t>
  </si>
  <si>
    <t>29.1</t>
  </si>
  <si>
    <t xml:space="preserve"> Объединение по интересам "АБВГД-ка"</t>
  </si>
  <si>
    <t>29.2</t>
  </si>
  <si>
    <t xml:space="preserve"> Объединение по интересам "До-ми-соль-ка"</t>
  </si>
  <si>
    <t>29.3</t>
  </si>
  <si>
    <t xml:space="preserve"> Объединение по интересам "Аленький цветочек"</t>
  </si>
  <si>
    <t>29.4</t>
  </si>
  <si>
    <t xml:space="preserve"> Объединение по интересам "До-ми-соль-ка 2"</t>
  </si>
  <si>
    <t>29.5</t>
  </si>
  <si>
    <t xml:space="preserve"> Объединение по интересам "АБВГД-ка-2"</t>
  </si>
  <si>
    <t>29.6</t>
  </si>
  <si>
    <t xml:space="preserve"> Объединение по интересам "Яблочко"</t>
  </si>
  <si>
    <t>30.7</t>
  </si>
  <si>
    <t>30. Ясли-сад № 155</t>
  </si>
  <si>
    <t>30.1</t>
  </si>
  <si>
    <t>Объединение по интересам "Ассорти"</t>
  </si>
  <si>
    <t>30.2</t>
  </si>
  <si>
    <t>Объединение по интересам "Капелька"</t>
  </si>
  <si>
    <t>30.3</t>
  </si>
  <si>
    <t>Объединение по интересам "Волшебный английский"</t>
  </si>
  <si>
    <t>30.4</t>
  </si>
  <si>
    <t>Объединение по интересам "Волшебный клубочек"</t>
  </si>
  <si>
    <t>30.5</t>
  </si>
  <si>
    <t>Группа вечернего пребывания "Непоседы"</t>
  </si>
  <si>
    <t>30.6</t>
  </si>
  <si>
    <t>31. Ясли-сад № 158</t>
  </si>
  <si>
    <t>31.1</t>
  </si>
  <si>
    <t>Объединение по интересам "Хореография-1"</t>
  </si>
  <si>
    <t>31.2</t>
  </si>
  <si>
    <t>Объединение по интересам "Хореография-2"</t>
  </si>
  <si>
    <t>31.3</t>
  </si>
  <si>
    <t>Объединение по интересам "Хореография-3"</t>
  </si>
  <si>
    <t>31.4</t>
  </si>
  <si>
    <t>Объединение по интересам "Хореография-4"</t>
  </si>
  <si>
    <t>31.5</t>
  </si>
  <si>
    <t>Объединение по интересам "Хореография-5"</t>
  </si>
  <si>
    <t>31.6</t>
  </si>
  <si>
    <t>Объединение по интересам "Английский язык-1"</t>
  </si>
  <si>
    <t>31.7</t>
  </si>
  <si>
    <t>Объединение по интересам "Английский язык-2"</t>
  </si>
  <si>
    <t>31.8</t>
  </si>
  <si>
    <t>Объединение по интересам "Английский язык-3"</t>
  </si>
  <si>
    <t>31.9</t>
  </si>
  <si>
    <t>Группа кратковременого пребывания-1</t>
  </si>
  <si>
    <t>31.10</t>
  </si>
  <si>
    <t>Группа кратковременого пребывания-2</t>
  </si>
  <si>
    <t>33. Ясли-сад № 160</t>
  </si>
  <si>
    <t>33.1</t>
  </si>
  <si>
    <t>Объединение по интересам "Физкульт-ура"</t>
  </si>
  <si>
    <t>33.2</t>
  </si>
  <si>
    <t>Объединение по интересам "Коллаж"</t>
  </si>
  <si>
    <t>33.3</t>
  </si>
  <si>
    <t>Группа утреннего пребывания</t>
  </si>
  <si>
    <t>33.4</t>
  </si>
  <si>
    <t>Объединение по интересам "Энглиш"</t>
  </si>
  <si>
    <t>33.5</t>
  </si>
  <si>
    <t>Объединение по интересам "Барбарики"</t>
  </si>
  <si>
    <t>34.  Ясли-сад № 163</t>
  </si>
  <si>
    <t>34.1</t>
  </si>
  <si>
    <t>Объединение по интересам "Очумелые ручки"</t>
  </si>
  <si>
    <t>34.2</t>
  </si>
  <si>
    <t>Объединение по интересам "Топотушки"</t>
  </si>
  <si>
    <t>34.3</t>
  </si>
  <si>
    <t>Объединение по интересам "Звоночек"</t>
  </si>
  <si>
    <t>34.4</t>
  </si>
  <si>
    <t>Объединение по интересам "Звоночек 2"</t>
  </si>
  <si>
    <t>34.5</t>
  </si>
  <si>
    <t>34.6</t>
  </si>
  <si>
    <t>Объединение по интересам "Каблучок"</t>
  </si>
  <si>
    <t>34.7</t>
  </si>
  <si>
    <t>Объединение по интересам "Спортивные танцы"</t>
  </si>
  <si>
    <t>34.8</t>
  </si>
  <si>
    <t>Объединение по интересам "Танцуют все"</t>
  </si>
  <si>
    <t>34.9</t>
  </si>
  <si>
    <t>Объединение по интересам "Танцевальный микс"</t>
  </si>
  <si>
    <t>34.10</t>
  </si>
  <si>
    <t>Объединение по интересам "Волшебные ручки"</t>
  </si>
  <si>
    <t>35. ДЦРР "Праменьчык"</t>
  </si>
  <si>
    <t>35.1</t>
  </si>
  <si>
    <t>Объединение по интересам "Hello"</t>
  </si>
  <si>
    <t>35.2</t>
  </si>
  <si>
    <t>Объединение по интересам "Веселая азбука"</t>
  </si>
  <si>
    <t>35.3</t>
  </si>
  <si>
    <t>Объединение по интересам "Волшебные бусики"</t>
  </si>
  <si>
    <t>35.4</t>
  </si>
  <si>
    <t>Объединение по интересам "Пчелка"</t>
  </si>
  <si>
    <t>35.5</t>
  </si>
  <si>
    <t>35.6</t>
  </si>
  <si>
    <t>35.7</t>
  </si>
  <si>
    <t>35.8</t>
  </si>
  <si>
    <t>Объединение по интересам "Веселая азбука 2"</t>
  </si>
  <si>
    <t>36. ДЦРР "Вясёлка"</t>
  </si>
  <si>
    <t>36.1</t>
  </si>
  <si>
    <t>Объединение по интересам "Интеллектуальный кружок"</t>
  </si>
  <si>
    <t>36.2</t>
  </si>
  <si>
    <t>Объединение по интересам "Кружок акробатики"</t>
  </si>
  <si>
    <t>36.3</t>
  </si>
  <si>
    <t>Объединение по интересам "Театральный кружок"</t>
  </si>
  <si>
    <t>36.4</t>
  </si>
  <si>
    <t>Объединение по интересам "Ритмика и хореографии-1"</t>
  </si>
  <si>
    <t>36.5</t>
  </si>
  <si>
    <t>Объединение по интересам "Ритмика и хореографии-2"</t>
  </si>
  <si>
    <t>36.6</t>
  </si>
  <si>
    <t>Объединение по интересам "Вокальный кружок"</t>
  </si>
  <si>
    <t>36.7</t>
  </si>
  <si>
    <t>Объединение по интересам "Город мастеров"</t>
  </si>
  <si>
    <t>07 Долганова  40 59 79</t>
  </si>
  <si>
    <r>
      <t xml:space="preserve"> Объединение по интересам "Звукарик"</t>
    </r>
    <r>
      <rPr>
        <sz val="10"/>
        <rFont val="Times New Roman"/>
        <family val="1"/>
      </rPr>
      <t>(коррекция звукопроизношения)</t>
    </r>
  </si>
  <si>
    <t>С какого месяца открыт</t>
  </si>
  <si>
    <t>11.11</t>
  </si>
  <si>
    <t>Сентябрь</t>
  </si>
  <si>
    <t>Октябрь</t>
  </si>
  <si>
    <t>сентябрь</t>
  </si>
  <si>
    <t>Объединение по интересам "Улыбка" (хореография)</t>
  </si>
  <si>
    <t>Группа выходного дня "Познайка"</t>
  </si>
  <si>
    <t>Группа выходного дня "Веселый мяч"</t>
  </si>
  <si>
    <t>Группа утреннего и вечернего пребывания</t>
  </si>
  <si>
    <t>Объединение по интересам "Весёлая карусель"</t>
  </si>
  <si>
    <t>Объединение по интересам "Чароуная ниточка"</t>
  </si>
  <si>
    <t>Объединение по интересам "Непоседы-1"</t>
  </si>
  <si>
    <t>Объединение по интересам "Непоседы-2"</t>
  </si>
  <si>
    <t>Объединение по интересам "Непоседы-3"</t>
  </si>
  <si>
    <t>Объединение по интересам "Радуга-1"</t>
  </si>
  <si>
    <t>Объединение по интересам "Веселая карусель"</t>
  </si>
  <si>
    <t>Объединение по интересам "Хорошечки"</t>
  </si>
  <si>
    <t>Объединение по интересам "Ткачество"</t>
  </si>
  <si>
    <t>Объединение по интересам "Ткачество"-1</t>
  </si>
  <si>
    <t>Искусство оригами для детей спец.гр.</t>
  </si>
  <si>
    <t>Объединение по интересам: "Хоровод" (хореография)</t>
  </si>
  <si>
    <t>Объединение по интересам: "Танцевальный микс" (хореография)</t>
  </si>
  <si>
    <t>Объединение по интересам:"Конфетти" (хореография)</t>
  </si>
  <si>
    <t>Объединение по интересам:"Юные таланты" (хореография)</t>
  </si>
  <si>
    <t>Объединение по интересам:"Маленькие волшебники" (ручное ткачество)</t>
  </si>
  <si>
    <t>Объединение по интересам:"Любознайка" (ручное ткачество)</t>
  </si>
  <si>
    <t>Объединение по интересам:"Звездочка" (ручное ткачество)</t>
  </si>
  <si>
    <t>8.6</t>
  </si>
  <si>
    <t>Объединение по интересам:"Ручеёк" (хореография)</t>
  </si>
  <si>
    <t>Объединение по интересам:"Маленькие танцоры"</t>
  </si>
  <si>
    <t>Объединение по интересам:"Школа радости"</t>
  </si>
  <si>
    <t>Объединение по интересам:"Веселый каблучок"</t>
  </si>
  <si>
    <t>Группа вечернего прибывания</t>
  </si>
  <si>
    <t>Адаптационная группа</t>
  </si>
  <si>
    <t>10.7</t>
  </si>
  <si>
    <t>Объединение по интересам:"Калейдоскоп"</t>
  </si>
  <si>
    <t>Объединение по интересам:"Умелые ручки"</t>
  </si>
  <si>
    <t>Объединение по интересам:"Кузнечик"</t>
  </si>
  <si>
    <t>Объединение по интересам:"Юные таланты"</t>
  </si>
  <si>
    <t>Объединение по интересам:"Радуга"</t>
  </si>
  <si>
    <t>Объединение по интересам:"Топатушки"</t>
  </si>
  <si>
    <t>Объединение по интересам:"Мастерица"</t>
  </si>
  <si>
    <t>Объединение по интересам:"Веселый английский"</t>
  </si>
  <si>
    <t>Объединение по интересам:"Английский язык"</t>
  </si>
  <si>
    <t>Объединение по интересам "Happy English"</t>
  </si>
  <si>
    <t>Объединение по интересам "Ритмические фантазии"</t>
  </si>
  <si>
    <t>Группа утреннего и вечернего пребывания "Жаворонки"</t>
  </si>
  <si>
    <t>Объединение по интересам "Буратино 1" (ритмопластика)</t>
  </si>
  <si>
    <t>Объединение по интересам "Буратино 2" (ритмопластика)</t>
  </si>
  <si>
    <t>Объединение по интересам "Узелочки 1" (ткачество)</t>
  </si>
  <si>
    <t>Объединение по интересам "Серпантин" (хореография)</t>
  </si>
  <si>
    <t>Объединение по интересам "Развивай-ка"</t>
  </si>
  <si>
    <t>Группа выходного дня-1</t>
  </si>
  <si>
    <t>Группа выходного дня-2</t>
  </si>
  <si>
    <t>Объединение по интересам "Грация" (хореография)</t>
  </si>
  <si>
    <t>Объединение по интересам "Радуга" (ткачество)</t>
  </si>
  <si>
    <t>Объединение по интересам:"Ткачество"</t>
  </si>
  <si>
    <t>Объединение по интересам:"Хореография"</t>
  </si>
  <si>
    <t>Объединение по интересам:"Занимательный язык"</t>
  </si>
  <si>
    <t>Объединение по интересам:"Занимательный язык-2"</t>
  </si>
  <si>
    <t>Объединение по интересам "Школа мяча"</t>
  </si>
  <si>
    <t>Объединение по интересам "Знайка-6"</t>
  </si>
  <si>
    <t>Объединение по интересам "Знайка-7"</t>
  </si>
  <si>
    <t>Объединение по интересам "Знайка-1"</t>
  </si>
  <si>
    <t>Объединение по интересам "Знайка-2"</t>
  </si>
  <si>
    <t>Объединение по интересам "Знайка-3"</t>
  </si>
  <si>
    <t>Объединение по интересам "Знайка-4"</t>
  </si>
  <si>
    <t>Объединение по интересам "Знайка-5"</t>
  </si>
  <si>
    <t>Объединение по интересам "Умелые ручки-1"</t>
  </si>
  <si>
    <t>Объединение по интересам "Умелые ручки-2"</t>
  </si>
  <si>
    <t>Объединение по интересам "Мастера"</t>
  </si>
  <si>
    <t>Объединение по интересам "Ритм"</t>
  </si>
  <si>
    <t>Объединение по интересам "Знайки"</t>
  </si>
  <si>
    <t>Объединение по интересам "Умняши"</t>
  </si>
  <si>
    <t>Объединение по интересам "Крошки"</t>
  </si>
  <si>
    <t>Объединение по интересам "Юные рукодельники"</t>
  </si>
  <si>
    <t>Объединение по интересам "Говорушки"</t>
  </si>
  <si>
    <t>Объединение по интересам "Весёлый клубочек" (ткачество)</t>
  </si>
  <si>
    <t>Объединение по интересам "Умники и умницы" (английский язык)</t>
  </si>
  <si>
    <t>Объединение по интересам "Звёздочка"  (хореография)</t>
  </si>
  <si>
    <t>Группа выходного дня "Умней-ка"</t>
  </si>
  <si>
    <t>Объединение по интересам "Волшебная ниточка"</t>
  </si>
  <si>
    <t>Группа вечернего досмотра</t>
  </si>
  <si>
    <t>Объединение по интересам "Паутинка"</t>
  </si>
  <si>
    <t>Гувернёрская услуга</t>
  </si>
  <si>
    <t>Объединение по интересам:"Ритмика для малышей" (хореография)</t>
  </si>
  <si>
    <t>Объединение по интересам:"Пой!Танцуй!" (хореография)</t>
  </si>
  <si>
    <t>Объединение по интересам:"Цветные ниточки - 2" (ручное ткачество)</t>
  </si>
  <si>
    <t>Объединение по интересам "Английский"</t>
  </si>
  <si>
    <t>Объединение по интересам "Ткачество-1"</t>
  </si>
  <si>
    <t>Объединение по интересам "Ткачество-2"</t>
  </si>
  <si>
    <t>Объединение по интересам "Логоритмика"-2</t>
  </si>
  <si>
    <t>Объединение по интересам "Логоритмика"-1</t>
  </si>
  <si>
    <t>Объединение по интересам "Логоритмика"-3</t>
  </si>
  <si>
    <t>Объединение по интересам "Непоседы"-2</t>
  </si>
  <si>
    <t>Объединение по интересам "Хореография"-1</t>
  </si>
  <si>
    <t>Объединение по интересам "Хореография"-2</t>
  </si>
  <si>
    <t>Объединение по интересам "Логоритмика"- 4</t>
  </si>
  <si>
    <t>Группа кратковременного утреннего пребывания детей</t>
  </si>
  <si>
    <t>Объединение по интересам:"Аленький цветочек"</t>
  </si>
  <si>
    <t>Объединение по интересам:"Яблочко"</t>
  </si>
  <si>
    <t>Объединение по интересам:"До-ми-соль-ка"</t>
  </si>
  <si>
    <t>Объединение по интересам:"До-ми-соль-ка-2"</t>
  </si>
  <si>
    <t>Объединение по интересам "Топотушки" (хореография)</t>
  </si>
  <si>
    <t>Группа вечернего прибывания "Непоседы"</t>
  </si>
  <si>
    <t>Объединение по интересам "Разноцветные ниточки" (ткачество)</t>
  </si>
  <si>
    <t>Объединение по интересам "Конфети" (хореография)</t>
  </si>
  <si>
    <t>Объединение по интересам "Волшебные узоры"</t>
  </si>
  <si>
    <t>Объединение по интересам "Хореография №3"</t>
  </si>
  <si>
    <t>Объединение по интересам "Хореография №2"</t>
  </si>
  <si>
    <t>Объединение по интересам "Ритмика №1"</t>
  </si>
  <si>
    <t>Объединение по интересам "Ритмика №2"</t>
  </si>
  <si>
    <t>Объединение по интересам "Хореография №1"</t>
  </si>
  <si>
    <t>Объединение по интересам:"Крепышок"</t>
  </si>
  <si>
    <t>Объединение по интересам:"Подготовка к школе"</t>
  </si>
  <si>
    <t>Объединение по интересам:"Умелые пальчики"</t>
  </si>
  <si>
    <t>Группа вечернего пребывания детей</t>
  </si>
  <si>
    <t>Объединение по интересам:"Очумелые ручки"</t>
  </si>
  <si>
    <t>Объединение по интересам:"Каблучок"</t>
  </si>
  <si>
    <t>Объединение по интересам:"Неваляшки"</t>
  </si>
  <si>
    <t>Объединение по интересам:"Спортивные танцы"</t>
  </si>
  <si>
    <t>Объединение по интересам:"Спортивные танцы-2"</t>
  </si>
  <si>
    <t>Объединение по интересам:"Звукарик"</t>
  </si>
  <si>
    <t>Объединение по интересам:"Занимательная математика"</t>
  </si>
  <si>
    <t>Объединение по интересам:"Веселая азбука" (обучение чтению)</t>
  </si>
  <si>
    <t>Объединение по интересам:"Веселая азбука-2" (обучение чтению)</t>
  </si>
  <si>
    <t>Объединение по интересам:"Ниточки -волшебницы" (гобеленоплетение)</t>
  </si>
  <si>
    <t>Объединение по интересам:"Hello" (обучение английскому языку)</t>
  </si>
  <si>
    <t>Объединение по интересам:"Грация" (ритмопластика)</t>
  </si>
  <si>
    <t>Хореография и ритмика</t>
  </si>
  <si>
    <t>Интеллектуальный кружок</t>
  </si>
  <si>
    <t>Физкультурно-спортивный кружок</t>
  </si>
  <si>
    <t>Объединение по интересам "Ритмика и хореография №1"</t>
  </si>
  <si>
    <t>Объединение по интересам "Ритмика и хореография №2"</t>
  </si>
  <si>
    <t>Объединение по интересам "Иностранный язык"</t>
  </si>
  <si>
    <t>4</t>
  </si>
  <si>
    <t>Объединение по интересам:"Топотушки"</t>
  </si>
  <si>
    <t>Объединение по интересам "Серпантин"</t>
  </si>
  <si>
    <t>30</t>
  </si>
  <si>
    <t>35.9</t>
  </si>
  <si>
    <t>35.10</t>
  </si>
  <si>
    <t>Объединение по интересам:"Волшебные бусинки" (бисероплетение)</t>
  </si>
  <si>
    <t>Объединение по интересам"Хореогрифия"</t>
  </si>
  <si>
    <t>26.6</t>
  </si>
  <si>
    <t>26.7</t>
  </si>
  <si>
    <t>Объединение по интересам "Волшебные буквы" (английский язык)</t>
  </si>
  <si>
    <t>Объединение по интересам:"Цветные ниточки" (ткачество)</t>
  </si>
  <si>
    <t>Объединение по интересам:"Говорю и играю с ниточками" (ткачество)</t>
  </si>
  <si>
    <t>ИНФОРМАЦИЯ
об изменении уровня цен (тарифов) на платные образовательные услуги, оказываемые
  учреждениями отдела образования администрации Советского района г. Гомеля за       2015 год</t>
  </si>
  <si>
    <t>Наполняемость в группах</t>
  </si>
  <si>
    <t>Итого</t>
  </si>
  <si>
    <t>13</t>
  </si>
  <si>
    <t>11</t>
  </si>
  <si>
    <t>9</t>
  </si>
  <si>
    <t>6</t>
  </si>
  <si>
    <t>12</t>
  </si>
  <si>
    <t>8</t>
  </si>
  <si>
    <t>18</t>
  </si>
  <si>
    <t>150</t>
  </si>
  <si>
    <t>86</t>
  </si>
  <si>
    <t>56</t>
  </si>
  <si>
    <t>7</t>
  </si>
  <si>
    <t>51</t>
  </si>
  <si>
    <t>39</t>
  </si>
  <si>
    <t>26</t>
  </si>
  <si>
    <t>45</t>
  </si>
  <si>
    <t>48</t>
  </si>
  <si>
    <t>15</t>
  </si>
  <si>
    <t>14</t>
  </si>
  <si>
    <t>25</t>
  </si>
  <si>
    <t>Всего по учреждениям</t>
  </si>
  <si>
    <t>9.5</t>
  </si>
  <si>
    <t>-</t>
  </si>
  <si>
    <t>Объединение по интересам "Волшебные буквы" (англ.язык)</t>
  </si>
  <si>
    <t>ИНФОРМАЦИЯ
об изменении уровня цен (тарифов) на платные образовательные услуги, оказываемые
  учреждениями отдела образования администрации Советского района г. Гомеля за 2015 год</t>
  </si>
  <si>
    <t xml:space="preserve">ИНФОРМАЦИЯ
об изменении уровня цен (тарифов) на платные образовательные услуги, оказываемые
  учреждениями отдела образования администрации Советского района г. Гомеля за 2014 года </t>
  </si>
  <si>
    <t>8.7</t>
  </si>
  <si>
    <t>8.8</t>
  </si>
  <si>
    <t>Гувернерская услуга "Колокольчик"</t>
  </si>
  <si>
    <t>Гувернерская услуга "Ромашка"</t>
  </si>
  <si>
    <t>10.8</t>
  </si>
  <si>
    <t>10.9</t>
  </si>
  <si>
    <t>Объединение по интересам "Топотушки 2"</t>
  </si>
  <si>
    <t>36.8</t>
  </si>
  <si>
    <t>Объединение по интересам "Ручное ткачество"</t>
  </si>
  <si>
    <t>21.3</t>
  </si>
  <si>
    <t>21.4</t>
  </si>
  <si>
    <t>Объединение по интересам "Звездопад"</t>
  </si>
  <si>
    <t>Объединение по интересам "Маленький искусник"</t>
  </si>
  <si>
    <t>Ткачество с элементами художенственно-эстетической направленности</t>
  </si>
  <si>
    <t xml:space="preserve"> Объединение по интересам "Топотушки"</t>
  </si>
  <si>
    <t xml:space="preserve"> Объединение по интересам "Крепыши"</t>
  </si>
  <si>
    <t xml:space="preserve"> Объединение по интересам "Вымпел"</t>
  </si>
  <si>
    <t>Группа утреннего и вечернего пребывания "Домовичок"</t>
  </si>
  <si>
    <t>25.6</t>
  </si>
  <si>
    <t>19.14</t>
  </si>
  <si>
    <t>Объединение по интересам "Умелые ручки-3"</t>
  </si>
  <si>
    <t>Объединение по интересам"Капелька"</t>
  </si>
  <si>
    <t>Объединение по интересам "Дизайнер-1"</t>
  </si>
  <si>
    <t>Объединение по интересам "ТДизайнер-2"</t>
  </si>
  <si>
    <t>34.11</t>
  </si>
  <si>
    <t>34.12</t>
  </si>
  <si>
    <t>Объединение по интересам:"Неваляшки-2"</t>
  </si>
  <si>
    <t>Объединение по интересам:"Танцуют все"</t>
  </si>
  <si>
    <t>Объединение по интересам:"Умейка"</t>
  </si>
  <si>
    <t>Объединение по интересам:"Каблучок-2"</t>
  </si>
  <si>
    <t xml:space="preserve">Объединение по интересам "Английский язык для малышей" </t>
  </si>
  <si>
    <t>13.6</t>
  </si>
  <si>
    <t>13.7</t>
  </si>
  <si>
    <t>13.8</t>
  </si>
  <si>
    <t>Объединение по интересам "Узелочки 2" (ткачество)</t>
  </si>
  <si>
    <t>Объединение по интересам "Буратино 3" (ритмопластика)</t>
  </si>
  <si>
    <t>4.6</t>
  </si>
  <si>
    <t>4.7</t>
  </si>
  <si>
    <t>Группа выходного дня    "Крепыш 1"</t>
  </si>
  <si>
    <t>Группа выходного дня    "Крепыш 2"</t>
  </si>
  <si>
    <t>28.16</t>
  </si>
  <si>
    <t>Объединение по интересам "Хореография"-3</t>
  </si>
  <si>
    <t>Объединение по интересам "Волшебный паучок" (ткачество)</t>
  </si>
  <si>
    <t>Группа выходного дня      "Умней-ка"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</si>
</sst>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FC19]d\ mmmm\ yyyy\ &quot;г.&quot;"/>
    <numFmt numFmtId="189" formatCode="000000"/>
    <numFmt numFmtId="190" formatCode="mmm/yyyy"/>
    <numFmt numFmtId="191" formatCode="_(* #,##0.0_);_(* \(#,##0.0\);_(* &quot;-&quot;??_);_(@_)"/>
    <numFmt numFmtId="192" formatCode="_(* #,##0_);_(* \(#,##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0" fillId="22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14" fontId="20" fillId="0" borderId="17" xfId="0" applyNumberFormat="1" applyFont="1" applyFill="1" applyBorder="1" applyAlignment="1">
      <alignment horizontal="center" vertical="center" wrapText="1"/>
    </xf>
    <xf numFmtId="14" fontId="20" fillId="0" borderId="17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16" xfId="0" applyNumberFormat="1" applyFont="1" applyFill="1" applyBorder="1" applyAlignment="1">
      <alignment horizontal="center" wrapText="1"/>
    </xf>
    <xf numFmtId="49" fontId="20" fillId="0" borderId="17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14" fontId="20" fillId="0" borderId="14" xfId="0" applyNumberFormat="1" applyFont="1" applyFill="1" applyBorder="1" applyAlignment="1">
      <alignment horizontal="center" wrapText="1"/>
    </xf>
    <xf numFmtId="14" fontId="20" fillId="0" borderId="16" xfId="0" applyNumberFormat="1" applyFont="1" applyFill="1" applyBorder="1" applyAlignment="1">
      <alignment horizontal="center" wrapText="1"/>
    </xf>
    <xf numFmtId="49" fontId="20" fillId="0" borderId="18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4" xfId="0" applyNumberFormat="1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49" fontId="20" fillId="0" borderId="20" xfId="0" applyNumberFormat="1" applyFont="1" applyFill="1" applyBorder="1" applyAlignment="1">
      <alignment horizontal="center" wrapText="1"/>
    </xf>
    <xf numFmtId="0" fontId="20" fillId="0" borderId="20" xfId="0" applyNumberFormat="1" applyFont="1" applyFill="1" applyBorder="1" applyAlignment="1">
      <alignment horizontal="center" wrapText="1"/>
    </xf>
    <xf numFmtId="1" fontId="20" fillId="0" borderId="20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" fontId="24" fillId="0" borderId="14" xfId="0" applyNumberFormat="1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14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24" fillId="22" borderId="0" xfId="0" applyFont="1" applyFill="1" applyAlignment="1">
      <alignment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16" xfId="0" applyNumberFormat="1" applyFont="1" applyFill="1" applyBorder="1" applyAlignment="1">
      <alignment horizontal="center" wrapText="1"/>
    </xf>
    <xf numFmtId="49" fontId="20" fillId="0" borderId="17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14" fontId="20" fillId="0" borderId="23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20" fillId="0" borderId="24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wrapText="1"/>
    </xf>
    <xf numFmtId="49" fontId="24" fillId="0" borderId="16" xfId="0" applyNumberFormat="1" applyFont="1" applyFill="1" applyBorder="1" applyAlignment="1">
      <alignment horizontal="center" wrapText="1"/>
    </xf>
    <xf numFmtId="49" fontId="24" fillId="0" borderId="17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351"/>
  <sheetViews>
    <sheetView view="pageBreakPreview" zoomScale="75" zoomScaleNormal="85" zoomScaleSheetLayoutView="75" zoomScalePageLayoutView="0" workbookViewId="0" topLeftCell="A1">
      <selection activeCell="K317" sqref="A1:K317"/>
    </sheetView>
  </sheetViews>
  <sheetFormatPr defaultColWidth="9.140625" defaultRowHeight="12.75"/>
  <cols>
    <col min="1" max="1" width="6.28125" style="4" customWidth="1"/>
    <col min="2" max="2" width="32.421875" style="4" customWidth="1"/>
    <col min="3" max="3" width="12.28125" style="4" customWidth="1"/>
    <col min="4" max="4" width="13.421875" style="4" customWidth="1"/>
    <col min="5" max="5" width="11.8515625" style="4" customWidth="1"/>
    <col min="6" max="6" width="5.28125" style="90" customWidth="1"/>
    <col min="7" max="7" width="6.28125" style="3" customWidth="1"/>
    <col min="8" max="8" width="32.7109375" style="1" customWidth="1"/>
    <col min="9" max="9" width="12.7109375" style="1" customWidth="1"/>
    <col min="10" max="10" width="9.140625" style="1" customWidth="1"/>
    <col min="11" max="11" width="10.28125" style="1" customWidth="1"/>
    <col min="12" max="18" width="9.140625" style="1" customWidth="1"/>
    <col min="19" max="16384" width="9.140625" style="4" customWidth="1"/>
  </cols>
  <sheetData>
    <row r="1" spans="1:11" ht="6.75" customHeight="1">
      <c r="A1" s="11"/>
      <c r="B1" s="11"/>
      <c r="C1" s="11"/>
      <c r="D1" s="11"/>
      <c r="E1" s="11"/>
      <c r="F1" s="11"/>
      <c r="G1" s="26"/>
      <c r="H1" s="11"/>
      <c r="I1" s="11"/>
      <c r="J1" s="11"/>
      <c r="K1" s="11"/>
    </row>
    <row r="2" spans="1:11" ht="93.75" customHeight="1">
      <c r="A2" s="133" t="s">
        <v>608</v>
      </c>
      <c r="B2" s="133"/>
      <c r="C2" s="133"/>
      <c r="D2" s="133"/>
      <c r="E2" s="133"/>
      <c r="F2" s="78"/>
      <c r="G2" s="133" t="s">
        <v>607</v>
      </c>
      <c r="H2" s="133"/>
      <c r="I2" s="133"/>
      <c r="J2" s="133"/>
      <c r="K2" s="133"/>
    </row>
    <row r="3" spans="1:11" ht="18" customHeight="1">
      <c r="A3" s="118"/>
      <c r="B3" s="118"/>
      <c r="C3" s="118"/>
      <c r="D3" s="11"/>
      <c r="E3" s="11"/>
      <c r="F3" s="11"/>
      <c r="G3" s="118"/>
      <c r="H3" s="118"/>
      <c r="I3" s="118"/>
      <c r="J3" s="11"/>
      <c r="K3" s="11"/>
    </row>
    <row r="4" spans="1:11" s="5" customFormat="1" ht="18" customHeight="1">
      <c r="A4" s="154" t="s">
        <v>0</v>
      </c>
      <c r="B4" s="154" t="s">
        <v>1</v>
      </c>
      <c r="C4" s="154" t="s">
        <v>433</v>
      </c>
      <c r="D4" s="154" t="s">
        <v>2</v>
      </c>
      <c r="E4" s="154" t="s">
        <v>582</v>
      </c>
      <c r="F4" s="80"/>
      <c r="G4" s="119" t="s">
        <v>0</v>
      </c>
      <c r="H4" s="119" t="s">
        <v>1</v>
      </c>
      <c r="I4" s="119" t="s">
        <v>433</v>
      </c>
      <c r="J4" s="119" t="s">
        <v>2</v>
      </c>
      <c r="K4" s="119" t="s">
        <v>582</v>
      </c>
    </row>
    <row r="5" spans="1:11" s="5" customFormat="1" ht="27.75" customHeight="1">
      <c r="A5" s="155"/>
      <c r="B5" s="155"/>
      <c r="C5" s="155"/>
      <c r="D5" s="155"/>
      <c r="E5" s="155"/>
      <c r="F5" s="80"/>
      <c r="G5" s="119"/>
      <c r="H5" s="119"/>
      <c r="I5" s="119"/>
      <c r="J5" s="119"/>
      <c r="K5" s="119"/>
    </row>
    <row r="6" spans="1:11" s="8" customFormat="1" ht="15.75">
      <c r="A6" s="48">
        <v>1</v>
      </c>
      <c r="B6" s="7">
        <v>2</v>
      </c>
      <c r="C6" s="48">
        <v>3</v>
      </c>
      <c r="D6" s="48">
        <v>4</v>
      </c>
      <c r="E6" s="70">
        <v>5</v>
      </c>
      <c r="F6" s="81"/>
      <c r="G6" s="75">
        <v>1</v>
      </c>
      <c r="H6" s="7">
        <v>2</v>
      </c>
      <c r="I6" s="48">
        <v>3</v>
      </c>
      <c r="J6" s="48">
        <v>4</v>
      </c>
      <c r="K6" s="48">
        <v>5</v>
      </c>
    </row>
    <row r="7" spans="1:11" ht="15.75">
      <c r="A7" s="147" t="s">
        <v>3</v>
      </c>
      <c r="B7" s="147"/>
      <c r="C7" s="147"/>
      <c r="D7" s="147"/>
      <c r="E7" s="147"/>
      <c r="F7" s="82"/>
      <c r="G7" s="147" t="s">
        <v>3</v>
      </c>
      <c r="H7" s="147"/>
      <c r="I7" s="147"/>
      <c r="J7" s="147"/>
      <c r="K7" s="147"/>
    </row>
    <row r="8" spans="1:11" ht="31.5">
      <c r="A8" s="49" t="s">
        <v>4</v>
      </c>
      <c r="B8" s="112" t="s">
        <v>5</v>
      </c>
      <c r="C8" s="9" t="s">
        <v>435</v>
      </c>
      <c r="D8" s="35">
        <v>2</v>
      </c>
      <c r="E8" s="65">
        <v>12</v>
      </c>
      <c r="F8" s="83"/>
      <c r="G8" s="53" t="s">
        <v>4</v>
      </c>
      <c r="H8" s="58" t="s">
        <v>247</v>
      </c>
      <c r="I8" s="17" t="s">
        <v>435</v>
      </c>
      <c r="J8" s="35">
        <v>1</v>
      </c>
      <c r="K8" s="35">
        <v>4</v>
      </c>
    </row>
    <row r="9" spans="1:11" ht="31.5">
      <c r="A9" s="49" t="s">
        <v>6</v>
      </c>
      <c r="B9" s="112" t="s">
        <v>7</v>
      </c>
      <c r="C9" s="9" t="s">
        <v>435</v>
      </c>
      <c r="D9" s="35">
        <v>1</v>
      </c>
      <c r="E9" s="65">
        <v>7</v>
      </c>
      <c r="F9" s="83"/>
      <c r="G9" s="53" t="s">
        <v>6</v>
      </c>
      <c r="H9" s="58" t="s">
        <v>438</v>
      </c>
      <c r="I9" s="17" t="s">
        <v>435</v>
      </c>
      <c r="J9" s="35">
        <v>2</v>
      </c>
      <c r="K9" s="35">
        <v>14</v>
      </c>
    </row>
    <row r="10" spans="1:11" ht="31.5">
      <c r="A10" s="49" t="s">
        <v>8</v>
      </c>
      <c r="B10" s="112" t="s">
        <v>9</v>
      </c>
      <c r="C10" s="9" t="s">
        <v>435</v>
      </c>
      <c r="D10" s="35">
        <v>1</v>
      </c>
      <c r="E10" s="65">
        <v>5</v>
      </c>
      <c r="F10" s="83"/>
      <c r="G10" s="123"/>
      <c r="H10" s="124"/>
      <c r="I10" s="124"/>
      <c r="J10" s="124"/>
      <c r="K10" s="125"/>
    </row>
    <row r="11" spans="1:14" ht="15.75">
      <c r="A11" s="144" t="s">
        <v>583</v>
      </c>
      <c r="B11" s="145"/>
      <c r="C11" s="145"/>
      <c r="D11" s="96">
        <f>SUM(D8:D10)</f>
        <v>4</v>
      </c>
      <c r="E11" s="95">
        <f>SUM(E8:E10)</f>
        <v>24</v>
      </c>
      <c r="F11" s="83"/>
      <c r="G11" s="144" t="s">
        <v>583</v>
      </c>
      <c r="H11" s="145"/>
      <c r="I11" s="146"/>
      <c r="J11" s="96">
        <f>J8+J9</f>
        <v>3</v>
      </c>
      <c r="K11" s="96">
        <f>K8+K9</f>
        <v>18</v>
      </c>
      <c r="M11" s="114"/>
      <c r="N11" s="114"/>
    </row>
    <row r="12" spans="1:12" ht="15.75">
      <c r="A12" s="156" t="s">
        <v>10</v>
      </c>
      <c r="B12" s="124"/>
      <c r="C12" s="124"/>
      <c r="D12" s="124"/>
      <c r="E12" s="124"/>
      <c r="F12" s="84"/>
      <c r="G12" s="126" t="s">
        <v>10</v>
      </c>
      <c r="H12" s="126"/>
      <c r="I12" s="126"/>
      <c r="J12" s="126"/>
      <c r="K12" s="126"/>
      <c r="L12" s="11"/>
    </row>
    <row r="13" spans="1:12" ht="31.5">
      <c r="A13" s="50" t="s">
        <v>11</v>
      </c>
      <c r="B13" s="58" t="s">
        <v>12</v>
      </c>
      <c r="C13" s="54" t="s">
        <v>436</v>
      </c>
      <c r="D13" s="50" t="s">
        <v>13</v>
      </c>
      <c r="E13" s="67">
        <v>4</v>
      </c>
      <c r="F13" s="85"/>
      <c r="G13" s="53" t="s">
        <v>11</v>
      </c>
      <c r="H13" s="58" t="s">
        <v>439</v>
      </c>
      <c r="I13" s="54" t="s">
        <v>436</v>
      </c>
      <c r="J13" s="55">
        <v>2</v>
      </c>
      <c r="K13" s="55">
        <v>15</v>
      </c>
      <c r="L13" s="11"/>
    </row>
    <row r="14" spans="1:12" ht="31.5">
      <c r="A14" s="50" t="s">
        <v>14</v>
      </c>
      <c r="B14" s="58" t="s">
        <v>15</v>
      </c>
      <c r="C14" s="54" t="s">
        <v>436</v>
      </c>
      <c r="D14" s="50" t="s">
        <v>16</v>
      </c>
      <c r="E14" s="67">
        <v>20</v>
      </c>
      <c r="F14" s="85"/>
      <c r="G14" s="53" t="s">
        <v>14</v>
      </c>
      <c r="H14" s="58" t="s">
        <v>440</v>
      </c>
      <c r="I14" s="54" t="s">
        <v>436</v>
      </c>
      <c r="J14" s="55">
        <v>1</v>
      </c>
      <c r="K14" s="55">
        <v>7</v>
      </c>
      <c r="L14" s="11"/>
    </row>
    <row r="15" spans="1:12" ht="31.5">
      <c r="A15" s="50" t="s">
        <v>17</v>
      </c>
      <c r="B15" s="58" t="s">
        <v>18</v>
      </c>
      <c r="C15" s="54" t="s">
        <v>436</v>
      </c>
      <c r="D15" s="50" t="s">
        <v>13</v>
      </c>
      <c r="E15" s="67">
        <v>12</v>
      </c>
      <c r="F15" s="85"/>
      <c r="G15" s="53" t="s">
        <v>17</v>
      </c>
      <c r="H15" s="58" t="s">
        <v>50</v>
      </c>
      <c r="I15" s="54" t="s">
        <v>436</v>
      </c>
      <c r="J15" s="55">
        <v>1</v>
      </c>
      <c r="K15" s="55">
        <v>8</v>
      </c>
      <c r="L15" s="11"/>
    </row>
    <row r="16" spans="1:12" ht="31.5">
      <c r="A16" s="50" t="s">
        <v>19</v>
      </c>
      <c r="B16" s="58" t="s">
        <v>20</v>
      </c>
      <c r="C16" s="54" t="s">
        <v>436</v>
      </c>
      <c r="D16" s="50" t="s">
        <v>13</v>
      </c>
      <c r="E16" s="67">
        <v>6</v>
      </c>
      <c r="F16" s="85"/>
      <c r="G16" s="53" t="s">
        <v>19</v>
      </c>
      <c r="H16" s="58" t="s">
        <v>441</v>
      </c>
      <c r="I16" s="54" t="s">
        <v>436</v>
      </c>
      <c r="J16" s="55">
        <v>1</v>
      </c>
      <c r="K16" s="55">
        <v>8</v>
      </c>
      <c r="L16" s="11"/>
    </row>
    <row r="17" spans="1:12" ht="31.5">
      <c r="A17" s="50" t="s">
        <v>21</v>
      </c>
      <c r="B17" s="58" t="s">
        <v>22</v>
      </c>
      <c r="C17" s="54" t="s">
        <v>436</v>
      </c>
      <c r="D17" s="50" t="s">
        <v>13</v>
      </c>
      <c r="E17" s="67">
        <v>12</v>
      </c>
      <c r="F17" s="85"/>
      <c r="G17" s="123"/>
      <c r="H17" s="124"/>
      <c r="I17" s="124"/>
      <c r="J17" s="124"/>
      <c r="K17" s="125"/>
      <c r="L17" s="11"/>
    </row>
    <row r="18" spans="1:12" ht="31.5">
      <c r="A18" s="50" t="s">
        <v>23</v>
      </c>
      <c r="B18" s="58" t="s">
        <v>24</v>
      </c>
      <c r="C18" s="54" t="s">
        <v>436</v>
      </c>
      <c r="D18" s="50" t="s">
        <v>13</v>
      </c>
      <c r="E18" s="67">
        <v>10</v>
      </c>
      <c r="F18" s="85"/>
      <c r="G18" s="123"/>
      <c r="H18" s="124"/>
      <c r="I18" s="124"/>
      <c r="J18" s="124"/>
      <c r="K18" s="125"/>
      <c r="L18" s="11"/>
    </row>
    <row r="19" spans="1:12" ht="15.75">
      <c r="A19" s="144" t="s">
        <v>583</v>
      </c>
      <c r="B19" s="145"/>
      <c r="C19" s="145"/>
      <c r="D19" s="94">
        <f>D18+D17+D16+D15+D14+D13</f>
        <v>7</v>
      </c>
      <c r="E19" s="95">
        <f>SUM(E13:E18)</f>
        <v>64</v>
      </c>
      <c r="F19" s="83"/>
      <c r="G19" s="144" t="s">
        <v>583</v>
      </c>
      <c r="H19" s="145"/>
      <c r="I19" s="146"/>
      <c r="J19" s="93">
        <f>J13+J14+J15+J16</f>
        <v>5</v>
      </c>
      <c r="K19" s="93">
        <f>K13+K14+K15+K16</f>
        <v>38</v>
      </c>
      <c r="L19" s="11"/>
    </row>
    <row r="20" spans="1:12" ht="15.75">
      <c r="A20" s="152" t="s">
        <v>25</v>
      </c>
      <c r="B20" s="153"/>
      <c r="C20" s="153"/>
      <c r="D20" s="153"/>
      <c r="E20" s="153"/>
      <c r="F20" s="82"/>
      <c r="G20" s="147" t="s">
        <v>25</v>
      </c>
      <c r="H20" s="147"/>
      <c r="I20" s="147"/>
      <c r="J20" s="147"/>
      <c r="K20" s="147"/>
      <c r="L20" s="11"/>
    </row>
    <row r="21" spans="1:12" ht="36" customHeight="1">
      <c r="A21" s="50" t="s">
        <v>26</v>
      </c>
      <c r="B21" s="58" t="s">
        <v>27</v>
      </c>
      <c r="C21" s="9" t="s">
        <v>435</v>
      </c>
      <c r="D21" s="35">
        <v>1</v>
      </c>
      <c r="E21" s="66">
        <v>7</v>
      </c>
      <c r="F21" s="83"/>
      <c r="G21" s="53" t="s">
        <v>26</v>
      </c>
      <c r="H21" s="58" t="s">
        <v>31</v>
      </c>
      <c r="I21" s="17" t="s">
        <v>435</v>
      </c>
      <c r="J21" s="35">
        <v>1</v>
      </c>
      <c r="K21" s="35">
        <v>8</v>
      </c>
      <c r="L21" s="11"/>
    </row>
    <row r="22" spans="1:12" ht="31.5">
      <c r="A22" s="50" t="s">
        <v>28</v>
      </c>
      <c r="B22" s="58" t="s">
        <v>29</v>
      </c>
      <c r="C22" s="9" t="s">
        <v>435</v>
      </c>
      <c r="D22" s="35">
        <v>2</v>
      </c>
      <c r="E22" s="68">
        <v>16</v>
      </c>
      <c r="F22" s="83"/>
      <c r="G22" s="53" t="s">
        <v>28</v>
      </c>
      <c r="H22" s="58" t="s">
        <v>442</v>
      </c>
      <c r="I22" s="17" t="s">
        <v>435</v>
      </c>
      <c r="J22" s="35">
        <v>2</v>
      </c>
      <c r="K22" s="35">
        <v>13</v>
      </c>
      <c r="L22" s="11"/>
    </row>
    <row r="23" spans="1:12" ht="31.5">
      <c r="A23" s="50" t="s">
        <v>30</v>
      </c>
      <c r="B23" s="58" t="s">
        <v>31</v>
      </c>
      <c r="C23" s="9" t="s">
        <v>435</v>
      </c>
      <c r="D23" s="35">
        <v>1</v>
      </c>
      <c r="E23" s="66">
        <v>9</v>
      </c>
      <c r="F23" s="83"/>
      <c r="G23" s="53" t="s">
        <v>30</v>
      </c>
      <c r="H23" s="58" t="s">
        <v>443</v>
      </c>
      <c r="I23" s="17" t="s">
        <v>435</v>
      </c>
      <c r="J23" s="35">
        <v>1</v>
      </c>
      <c r="K23" s="35">
        <v>5</v>
      </c>
      <c r="L23" s="11"/>
    </row>
    <row r="24" spans="1:12" ht="31.5">
      <c r="A24" s="123"/>
      <c r="B24" s="124"/>
      <c r="C24" s="124"/>
      <c r="D24" s="124"/>
      <c r="E24" s="125"/>
      <c r="F24" s="83"/>
      <c r="G24" s="53" t="s">
        <v>32</v>
      </c>
      <c r="H24" s="58" t="s">
        <v>570</v>
      </c>
      <c r="I24" s="17" t="s">
        <v>435</v>
      </c>
      <c r="J24" s="35">
        <v>1</v>
      </c>
      <c r="K24" s="35">
        <v>7</v>
      </c>
      <c r="L24" s="11"/>
    </row>
    <row r="25" spans="1:12" ht="15.75">
      <c r="A25" s="144" t="s">
        <v>583</v>
      </c>
      <c r="B25" s="145"/>
      <c r="C25" s="145"/>
      <c r="D25" s="94">
        <f>D21+D22+D23</f>
        <v>4</v>
      </c>
      <c r="E25" s="97">
        <f>E21+E22+E23</f>
        <v>32</v>
      </c>
      <c r="F25" s="86"/>
      <c r="G25" s="144" t="s">
        <v>583</v>
      </c>
      <c r="H25" s="145"/>
      <c r="I25" s="146"/>
      <c r="J25" s="96">
        <f>J21+J22+J23+J24</f>
        <v>5</v>
      </c>
      <c r="K25" s="96">
        <f>K21+K22+K23+K24</f>
        <v>33</v>
      </c>
      <c r="L25" s="11"/>
    </row>
    <row r="26" spans="1:12" ht="15.75">
      <c r="A26" s="147" t="s">
        <v>33</v>
      </c>
      <c r="B26" s="147"/>
      <c r="C26" s="147"/>
      <c r="D26" s="147"/>
      <c r="E26" s="147"/>
      <c r="F26" s="82"/>
      <c r="G26" s="147" t="s">
        <v>33</v>
      </c>
      <c r="H26" s="147"/>
      <c r="I26" s="147"/>
      <c r="J26" s="147"/>
      <c r="K26" s="147"/>
      <c r="L26" s="11"/>
    </row>
    <row r="27" spans="1:12" ht="31.5">
      <c r="A27" s="50" t="s">
        <v>34</v>
      </c>
      <c r="B27" s="58" t="s">
        <v>35</v>
      </c>
      <c r="C27" s="9" t="s">
        <v>435</v>
      </c>
      <c r="D27" s="55">
        <v>1</v>
      </c>
      <c r="E27" s="66">
        <v>9</v>
      </c>
      <c r="F27" s="83"/>
      <c r="G27" s="53" t="s">
        <v>34</v>
      </c>
      <c r="H27" s="58" t="s">
        <v>444</v>
      </c>
      <c r="I27" s="17" t="s">
        <v>435</v>
      </c>
      <c r="J27" s="55">
        <v>1</v>
      </c>
      <c r="K27" s="35">
        <v>8</v>
      </c>
      <c r="L27" s="11"/>
    </row>
    <row r="28" spans="1:12" ht="31.5">
      <c r="A28" s="50" t="s">
        <v>36</v>
      </c>
      <c r="B28" s="58" t="s">
        <v>37</v>
      </c>
      <c r="C28" s="9" t="s">
        <v>435</v>
      </c>
      <c r="D28" s="55">
        <v>1</v>
      </c>
      <c r="E28" s="66">
        <v>9</v>
      </c>
      <c r="F28" s="83"/>
      <c r="G28" s="53" t="s">
        <v>36</v>
      </c>
      <c r="H28" s="58" t="s">
        <v>445</v>
      </c>
      <c r="I28" s="17" t="s">
        <v>435</v>
      </c>
      <c r="J28" s="55">
        <v>1</v>
      </c>
      <c r="K28" s="35">
        <v>8</v>
      </c>
      <c r="L28" s="11"/>
    </row>
    <row r="29" spans="1:12" ht="31.5">
      <c r="A29" s="50" t="s">
        <v>38</v>
      </c>
      <c r="B29" s="58" t="s">
        <v>39</v>
      </c>
      <c r="C29" s="9" t="s">
        <v>435</v>
      </c>
      <c r="D29" s="57">
        <v>1</v>
      </c>
      <c r="E29" s="68">
        <v>10</v>
      </c>
      <c r="F29" s="83"/>
      <c r="G29" s="53" t="s">
        <v>38</v>
      </c>
      <c r="H29" s="58" t="s">
        <v>446</v>
      </c>
      <c r="I29" s="17" t="s">
        <v>435</v>
      </c>
      <c r="J29" s="55">
        <v>1</v>
      </c>
      <c r="K29" s="35">
        <v>8</v>
      </c>
      <c r="L29" s="11"/>
    </row>
    <row r="30" spans="1:12" ht="31.5">
      <c r="A30" s="50" t="s">
        <v>40</v>
      </c>
      <c r="B30" s="58" t="s">
        <v>41</v>
      </c>
      <c r="C30" s="9" t="s">
        <v>435</v>
      </c>
      <c r="D30" s="57">
        <v>1</v>
      </c>
      <c r="E30" s="68">
        <v>9</v>
      </c>
      <c r="F30" s="83"/>
      <c r="G30" s="53" t="s">
        <v>40</v>
      </c>
      <c r="H30" s="58" t="s">
        <v>441</v>
      </c>
      <c r="I30" s="17" t="s">
        <v>435</v>
      </c>
      <c r="J30" s="55">
        <v>1</v>
      </c>
      <c r="K30" s="35">
        <v>8</v>
      </c>
      <c r="L30" s="11"/>
    </row>
    <row r="31" spans="1:12" ht="31.5">
      <c r="A31" s="50" t="s">
        <v>42</v>
      </c>
      <c r="B31" s="113" t="s">
        <v>43</v>
      </c>
      <c r="C31" s="9" t="s">
        <v>435</v>
      </c>
      <c r="D31" s="57">
        <v>1</v>
      </c>
      <c r="E31" s="68">
        <v>7</v>
      </c>
      <c r="F31" s="83"/>
      <c r="G31" s="53" t="s">
        <v>42</v>
      </c>
      <c r="H31" s="58" t="s">
        <v>447</v>
      </c>
      <c r="I31" s="17" t="s">
        <v>435</v>
      </c>
      <c r="J31" s="55">
        <v>1</v>
      </c>
      <c r="K31" s="35">
        <v>8</v>
      </c>
      <c r="L31" s="11"/>
    </row>
    <row r="32" spans="1:12" ht="31.5">
      <c r="A32" s="51"/>
      <c r="B32" s="138"/>
      <c r="C32" s="139"/>
      <c r="D32" s="57"/>
      <c r="E32" s="68"/>
      <c r="F32" s="83"/>
      <c r="G32" s="53" t="s">
        <v>645</v>
      </c>
      <c r="H32" s="137" t="s">
        <v>647</v>
      </c>
      <c r="I32" s="17" t="s">
        <v>436</v>
      </c>
      <c r="J32" s="55">
        <v>1</v>
      </c>
      <c r="K32" s="35">
        <v>10</v>
      </c>
      <c r="L32" s="11"/>
    </row>
    <row r="33" spans="1:12" ht="31.5">
      <c r="A33" s="51"/>
      <c r="B33" s="138"/>
      <c r="C33" s="139"/>
      <c r="D33" s="57"/>
      <c r="E33" s="68"/>
      <c r="F33" s="83"/>
      <c r="G33" s="53" t="s">
        <v>646</v>
      </c>
      <c r="H33" s="137" t="s">
        <v>648</v>
      </c>
      <c r="I33" s="17" t="s">
        <v>436</v>
      </c>
      <c r="J33" s="55">
        <v>1</v>
      </c>
      <c r="K33" s="35">
        <v>10</v>
      </c>
      <c r="L33" s="11"/>
    </row>
    <row r="34" spans="1:12" ht="15.75">
      <c r="A34" s="144" t="s">
        <v>583</v>
      </c>
      <c r="B34" s="145"/>
      <c r="C34" s="145"/>
      <c r="D34" s="98" t="s">
        <v>306</v>
      </c>
      <c r="E34" s="99">
        <v>44</v>
      </c>
      <c r="F34" s="83"/>
      <c r="G34" s="144" t="s">
        <v>583</v>
      </c>
      <c r="H34" s="145"/>
      <c r="I34" s="146"/>
      <c r="J34" s="96">
        <f>SUM(J27:J33)</f>
        <v>7</v>
      </c>
      <c r="K34" s="96">
        <f>SUM(K27:K33)</f>
        <v>60</v>
      </c>
      <c r="L34" s="11"/>
    </row>
    <row r="35" spans="1:12" ht="15.75">
      <c r="A35" s="147" t="s">
        <v>44</v>
      </c>
      <c r="B35" s="147"/>
      <c r="C35" s="147"/>
      <c r="D35" s="147"/>
      <c r="E35" s="147"/>
      <c r="F35" s="82"/>
      <c r="G35" s="147" t="s">
        <v>44</v>
      </c>
      <c r="H35" s="147"/>
      <c r="I35" s="147"/>
      <c r="J35" s="147"/>
      <c r="K35" s="147"/>
      <c r="L35" s="11"/>
    </row>
    <row r="36" spans="1:12" ht="31.5">
      <c r="A36" s="49" t="s">
        <v>45</v>
      </c>
      <c r="B36" s="113" t="s">
        <v>46</v>
      </c>
      <c r="C36" s="9" t="s">
        <v>435</v>
      </c>
      <c r="D36" s="35">
        <v>1</v>
      </c>
      <c r="E36" s="68">
        <v>9</v>
      </c>
      <c r="F36" s="83"/>
      <c r="G36" s="53" t="s">
        <v>45</v>
      </c>
      <c r="H36" s="58" t="s">
        <v>448</v>
      </c>
      <c r="I36" s="17" t="s">
        <v>435</v>
      </c>
      <c r="J36" s="35">
        <v>1</v>
      </c>
      <c r="K36" s="35">
        <v>10</v>
      </c>
      <c r="L36" s="11"/>
    </row>
    <row r="37" spans="1:12" ht="31.5">
      <c r="A37" s="49" t="s">
        <v>47</v>
      </c>
      <c r="B37" s="113" t="s">
        <v>48</v>
      </c>
      <c r="C37" s="9" t="s">
        <v>435</v>
      </c>
      <c r="D37" s="35">
        <v>1</v>
      </c>
      <c r="E37" s="68">
        <v>9</v>
      </c>
      <c r="F37" s="83"/>
      <c r="G37" s="53" t="s">
        <v>47</v>
      </c>
      <c r="H37" s="58" t="s">
        <v>50</v>
      </c>
      <c r="I37" s="17" t="s">
        <v>435</v>
      </c>
      <c r="J37" s="35">
        <v>1</v>
      </c>
      <c r="K37" s="35">
        <v>10</v>
      </c>
      <c r="L37" s="11"/>
    </row>
    <row r="38" spans="1:12" ht="48.75" customHeight="1">
      <c r="A38" s="49" t="s">
        <v>49</v>
      </c>
      <c r="B38" s="113" t="s">
        <v>50</v>
      </c>
      <c r="C38" s="9" t="s">
        <v>435</v>
      </c>
      <c r="D38" s="35">
        <v>1</v>
      </c>
      <c r="E38" s="68">
        <v>9</v>
      </c>
      <c r="F38" s="83"/>
      <c r="G38" s="53" t="s">
        <v>49</v>
      </c>
      <c r="H38" s="58" t="s">
        <v>5</v>
      </c>
      <c r="I38" s="17" t="s">
        <v>435</v>
      </c>
      <c r="J38" s="35">
        <v>1</v>
      </c>
      <c r="K38" s="35">
        <v>9</v>
      </c>
      <c r="L38" s="11"/>
    </row>
    <row r="39" spans="1:12" ht="30" customHeight="1">
      <c r="A39" s="49" t="s">
        <v>51</v>
      </c>
      <c r="B39" s="113" t="s">
        <v>52</v>
      </c>
      <c r="C39" s="9" t="s">
        <v>435</v>
      </c>
      <c r="D39" s="35">
        <v>1</v>
      </c>
      <c r="E39" s="68">
        <v>7</v>
      </c>
      <c r="F39" s="83"/>
      <c r="G39" s="53" t="s">
        <v>51</v>
      </c>
      <c r="H39" s="58" t="s">
        <v>449</v>
      </c>
      <c r="I39" s="17" t="s">
        <v>435</v>
      </c>
      <c r="J39" s="35">
        <v>1</v>
      </c>
      <c r="K39" s="35">
        <v>10</v>
      </c>
      <c r="L39" s="11"/>
    </row>
    <row r="40" spans="1:11" ht="15.75">
      <c r="A40" s="144" t="s">
        <v>583</v>
      </c>
      <c r="B40" s="145"/>
      <c r="C40" s="145"/>
      <c r="D40" s="98" t="s">
        <v>568</v>
      </c>
      <c r="E40" s="99">
        <v>34</v>
      </c>
      <c r="F40" s="83"/>
      <c r="G40" s="144" t="s">
        <v>583</v>
      </c>
      <c r="H40" s="145"/>
      <c r="I40" s="146"/>
      <c r="J40" s="96">
        <f>J36+J38+J37+J39</f>
        <v>4</v>
      </c>
      <c r="K40" s="96">
        <f>K36+K38+K37+K39</f>
        <v>39</v>
      </c>
    </row>
    <row r="41" spans="1:11" ht="15.75" customHeight="1">
      <c r="A41" s="147" t="s">
        <v>55</v>
      </c>
      <c r="B41" s="147"/>
      <c r="C41" s="147"/>
      <c r="D41" s="147"/>
      <c r="E41" s="147"/>
      <c r="F41" s="82"/>
      <c r="G41" s="147" t="s">
        <v>55</v>
      </c>
      <c r="H41" s="147"/>
      <c r="I41" s="147"/>
      <c r="J41" s="147"/>
      <c r="K41" s="147"/>
    </row>
    <row r="42" spans="1:11" ht="33.75" customHeight="1">
      <c r="A42" s="49" t="s">
        <v>56</v>
      </c>
      <c r="B42" s="58" t="s">
        <v>57</v>
      </c>
      <c r="C42" s="9" t="s">
        <v>435</v>
      </c>
      <c r="D42" s="35">
        <v>1</v>
      </c>
      <c r="E42" s="66">
        <v>8</v>
      </c>
      <c r="F42" s="83"/>
      <c r="G42" s="53" t="s">
        <v>56</v>
      </c>
      <c r="H42" s="58" t="s">
        <v>57</v>
      </c>
      <c r="I42" s="17" t="s">
        <v>435</v>
      </c>
      <c r="J42" s="35">
        <v>1</v>
      </c>
      <c r="K42" s="35">
        <v>8</v>
      </c>
    </row>
    <row r="43" spans="1:11" ht="49.5" customHeight="1">
      <c r="A43" s="49" t="s">
        <v>58</v>
      </c>
      <c r="B43" s="112" t="s">
        <v>5</v>
      </c>
      <c r="C43" s="9" t="s">
        <v>435</v>
      </c>
      <c r="D43" s="35">
        <v>1</v>
      </c>
      <c r="E43" s="66">
        <v>8</v>
      </c>
      <c r="F43" s="83"/>
      <c r="G43" s="53" t="s">
        <v>58</v>
      </c>
      <c r="H43" s="58" t="s">
        <v>97</v>
      </c>
      <c r="I43" s="17" t="s">
        <v>435</v>
      </c>
      <c r="J43" s="58">
        <v>1</v>
      </c>
      <c r="K43" s="58">
        <v>8</v>
      </c>
    </row>
    <row r="44" spans="1:11" ht="49.5" customHeight="1">
      <c r="A44" s="49" t="s">
        <v>59</v>
      </c>
      <c r="B44" s="41" t="s">
        <v>60</v>
      </c>
      <c r="C44" s="9" t="s">
        <v>435</v>
      </c>
      <c r="D44" s="58">
        <v>1</v>
      </c>
      <c r="E44" s="71">
        <v>8</v>
      </c>
      <c r="F44" s="87"/>
      <c r="G44" s="53" t="s">
        <v>59</v>
      </c>
      <c r="H44" s="58" t="s">
        <v>5</v>
      </c>
      <c r="I44" s="17" t="s">
        <v>435</v>
      </c>
      <c r="J44" s="35">
        <v>1</v>
      </c>
      <c r="K44" s="35">
        <v>8</v>
      </c>
    </row>
    <row r="45" spans="1:11" ht="42.75" customHeight="1">
      <c r="A45" s="49" t="s">
        <v>61</v>
      </c>
      <c r="B45" s="58" t="s">
        <v>62</v>
      </c>
      <c r="C45" s="9" t="s">
        <v>435</v>
      </c>
      <c r="D45" s="35">
        <v>1</v>
      </c>
      <c r="E45" s="66">
        <v>7</v>
      </c>
      <c r="F45" s="83"/>
      <c r="G45" s="53" t="s">
        <v>61</v>
      </c>
      <c r="H45" s="58" t="s">
        <v>450</v>
      </c>
      <c r="I45" s="17" t="s">
        <v>435</v>
      </c>
      <c r="J45" s="35">
        <v>1</v>
      </c>
      <c r="K45" s="35">
        <v>8</v>
      </c>
    </row>
    <row r="46" spans="1:11" ht="31.5">
      <c r="A46" s="49" t="s">
        <v>63</v>
      </c>
      <c r="B46" s="58" t="s">
        <v>64</v>
      </c>
      <c r="C46" s="17" t="s">
        <v>436</v>
      </c>
      <c r="D46" s="35">
        <v>2</v>
      </c>
      <c r="E46" s="66">
        <v>8</v>
      </c>
      <c r="F46" s="83"/>
      <c r="G46" s="53" t="s">
        <v>63</v>
      </c>
      <c r="H46" s="58" t="s">
        <v>451</v>
      </c>
      <c r="I46" s="17" t="s">
        <v>435</v>
      </c>
      <c r="J46" s="35">
        <v>1</v>
      </c>
      <c r="K46" s="35">
        <v>8</v>
      </c>
    </row>
    <row r="47" spans="1:11" ht="31.5">
      <c r="A47" s="49" t="s">
        <v>65</v>
      </c>
      <c r="B47" s="58" t="s">
        <v>66</v>
      </c>
      <c r="C47" s="17" t="s">
        <v>436</v>
      </c>
      <c r="D47" s="35">
        <v>1</v>
      </c>
      <c r="E47" s="66">
        <v>8</v>
      </c>
      <c r="F47" s="83"/>
      <c r="G47" s="53" t="s">
        <v>65</v>
      </c>
      <c r="H47" s="58" t="s">
        <v>452</v>
      </c>
      <c r="I47" s="17" t="s">
        <v>435</v>
      </c>
      <c r="J47" s="35">
        <v>1</v>
      </c>
      <c r="K47" s="35">
        <v>8</v>
      </c>
    </row>
    <row r="48" spans="1:11" ht="15.75">
      <c r="A48" s="144" t="s">
        <v>583</v>
      </c>
      <c r="B48" s="145"/>
      <c r="C48" s="145"/>
      <c r="D48" s="96">
        <v>7</v>
      </c>
      <c r="E48" s="95">
        <v>47</v>
      </c>
      <c r="F48" s="83"/>
      <c r="G48" s="144" t="s">
        <v>583</v>
      </c>
      <c r="H48" s="145"/>
      <c r="I48" s="146"/>
      <c r="J48" s="96">
        <f>SUM(J42:J47)</f>
        <v>6</v>
      </c>
      <c r="K48" s="96">
        <f>SUM(K42:K47)</f>
        <v>48</v>
      </c>
    </row>
    <row r="49" spans="1:11" ht="15.75" customHeight="1">
      <c r="A49" s="147" t="s">
        <v>67</v>
      </c>
      <c r="B49" s="147"/>
      <c r="C49" s="147"/>
      <c r="D49" s="147"/>
      <c r="E49" s="147"/>
      <c r="F49" s="82"/>
      <c r="G49" s="147" t="s">
        <v>67</v>
      </c>
      <c r="H49" s="147"/>
      <c r="I49" s="147"/>
      <c r="J49" s="147"/>
      <c r="K49" s="147"/>
    </row>
    <row r="50" spans="1:11" ht="36.75" customHeight="1">
      <c r="A50" s="49" t="s">
        <v>68</v>
      </c>
      <c r="B50" s="58" t="s">
        <v>69</v>
      </c>
      <c r="C50" s="17" t="s">
        <v>435</v>
      </c>
      <c r="D50" s="35">
        <v>3</v>
      </c>
      <c r="E50" s="66">
        <v>28</v>
      </c>
      <c r="F50" s="83"/>
      <c r="G50" s="53" t="s">
        <v>68</v>
      </c>
      <c r="H50" s="58" t="s">
        <v>453</v>
      </c>
      <c r="I50" s="17" t="s">
        <v>435</v>
      </c>
      <c r="J50" s="35">
        <v>2</v>
      </c>
      <c r="K50" s="35">
        <v>18</v>
      </c>
    </row>
    <row r="51" spans="1:11" ht="47.25" customHeight="1">
      <c r="A51" s="49" t="s">
        <v>70</v>
      </c>
      <c r="B51" s="58" t="s">
        <v>71</v>
      </c>
      <c r="C51" s="17" t="s">
        <v>435</v>
      </c>
      <c r="D51" s="35">
        <v>2</v>
      </c>
      <c r="E51" s="66">
        <v>20</v>
      </c>
      <c r="F51" s="83"/>
      <c r="G51" s="53" t="s">
        <v>70</v>
      </c>
      <c r="H51" s="58" t="s">
        <v>454</v>
      </c>
      <c r="I51" s="17" t="s">
        <v>435</v>
      </c>
      <c r="J51" s="35">
        <v>3</v>
      </c>
      <c r="K51" s="35">
        <v>26</v>
      </c>
    </row>
    <row r="52" spans="1:11" ht="31.5">
      <c r="A52" s="49" t="s">
        <v>72</v>
      </c>
      <c r="B52" s="58" t="s">
        <v>73</v>
      </c>
      <c r="C52" s="17" t="s">
        <v>435</v>
      </c>
      <c r="D52" s="35">
        <v>2</v>
      </c>
      <c r="E52" s="66">
        <v>17</v>
      </c>
      <c r="F52" s="83"/>
      <c r="G52" s="123"/>
      <c r="H52" s="124"/>
      <c r="I52" s="124"/>
      <c r="J52" s="124"/>
      <c r="K52" s="125"/>
    </row>
    <row r="53" spans="1:11" ht="15.75">
      <c r="A53" s="144" t="s">
        <v>583</v>
      </c>
      <c r="B53" s="145"/>
      <c r="C53" s="145"/>
      <c r="D53" s="96">
        <v>7</v>
      </c>
      <c r="E53" s="95">
        <v>62</v>
      </c>
      <c r="F53" s="83"/>
      <c r="G53" s="144" t="s">
        <v>583</v>
      </c>
      <c r="H53" s="145"/>
      <c r="I53" s="146"/>
      <c r="J53" s="96">
        <f>J51+J50</f>
        <v>5</v>
      </c>
      <c r="K53" s="96">
        <f>K51+K50</f>
        <v>44</v>
      </c>
    </row>
    <row r="54" spans="1:11" ht="15.75">
      <c r="A54" s="156" t="s">
        <v>74</v>
      </c>
      <c r="B54" s="124"/>
      <c r="C54" s="124"/>
      <c r="D54" s="124"/>
      <c r="E54" s="124"/>
      <c r="F54" s="84"/>
      <c r="G54" s="126" t="s">
        <v>74</v>
      </c>
      <c r="H54" s="126"/>
      <c r="I54" s="126"/>
      <c r="J54" s="126"/>
      <c r="K54" s="126"/>
    </row>
    <row r="55" spans="1:11" ht="47.25">
      <c r="A55" s="49" t="s">
        <v>75</v>
      </c>
      <c r="B55" s="58" t="s">
        <v>76</v>
      </c>
      <c r="C55" s="59" t="s">
        <v>436</v>
      </c>
      <c r="D55" s="49" t="s">
        <v>13</v>
      </c>
      <c r="E55" s="72">
        <v>6</v>
      </c>
      <c r="F55" s="85"/>
      <c r="G55" s="53" t="s">
        <v>75</v>
      </c>
      <c r="H55" s="58" t="s">
        <v>455</v>
      </c>
      <c r="I55" s="17" t="s">
        <v>435</v>
      </c>
      <c r="J55" s="25">
        <v>1</v>
      </c>
      <c r="K55" s="25">
        <v>6</v>
      </c>
    </row>
    <row r="56" spans="1:11" ht="47.25">
      <c r="A56" s="49" t="s">
        <v>77</v>
      </c>
      <c r="B56" s="58" t="s">
        <v>78</v>
      </c>
      <c r="C56" s="59" t="s">
        <v>436</v>
      </c>
      <c r="D56" s="49" t="s">
        <v>13</v>
      </c>
      <c r="E56" s="72">
        <v>6</v>
      </c>
      <c r="F56" s="85"/>
      <c r="G56" s="53" t="s">
        <v>77</v>
      </c>
      <c r="H56" s="58" t="s">
        <v>456</v>
      </c>
      <c r="I56" s="17" t="s">
        <v>435</v>
      </c>
      <c r="J56" s="25">
        <v>1</v>
      </c>
      <c r="K56" s="25">
        <v>6</v>
      </c>
    </row>
    <row r="57" spans="1:11" ht="75" customHeight="1">
      <c r="A57" s="49" t="s">
        <v>79</v>
      </c>
      <c r="B57" s="58" t="s">
        <v>80</v>
      </c>
      <c r="C57" s="59" t="s">
        <v>436</v>
      </c>
      <c r="D57" s="49" t="s">
        <v>13</v>
      </c>
      <c r="E57" s="72">
        <v>6</v>
      </c>
      <c r="F57" s="85"/>
      <c r="G57" s="53" t="s">
        <v>79</v>
      </c>
      <c r="H57" s="58" t="s">
        <v>457</v>
      </c>
      <c r="I57" s="17" t="s">
        <v>435</v>
      </c>
      <c r="J57" s="58">
        <v>1</v>
      </c>
      <c r="K57" s="58">
        <v>6</v>
      </c>
    </row>
    <row r="58" spans="1:11" ht="57.75" customHeight="1">
      <c r="A58" s="123"/>
      <c r="B58" s="124"/>
      <c r="C58" s="124"/>
      <c r="D58" s="124"/>
      <c r="E58" s="125"/>
      <c r="F58" s="85"/>
      <c r="G58" s="53" t="s">
        <v>81</v>
      </c>
      <c r="H58" s="58" t="s">
        <v>458</v>
      </c>
      <c r="I58" s="17" t="s">
        <v>435</v>
      </c>
      <c r="J58" s="25">
        <v>1</v>
      </c>
      <c r="K58" s="25">
        <v>6</v>
      </c>
    </row>
    <row r="59" spans="1:11" ht="61.5" customHeight="1">
      <c r="A59" s="123"/>
      <c r="B59" s="124"/>
      <c r="C59" s="124"/>
      <c r="D59" s="124"/>
      <c r="E59" s="125"/>
      <c r="F59" s="85"/>
      <c r="G59" s="53" t="s">
        <v>82</v>
      </c>
      <c r="H59" s="58" t="s">
        <v>459</v>
      </c>
      <c r="I59" s="17" t="s">
        <v>435</v>
      </c>
      <c r="J59" s="25">
        <v>1</v>
      </c>
      <c r="K59" s="25">
        <v>6</v>
      </c>
    </row>
    <row r="60" spans="1:11" ht="47.25" customHeight="1">
      <c r="A60" s="123"/>
      <c r="B60" s="124"/>
      <c r="C60" s="124"/>
      <c r="D60" s="124"/>
      <c r="E60" s="125"/>
      <c r="F60" s="85"/>
      <c r="G60" s="53" t="s">
        <v>460</v>
      </c>
      <c r="H60" s="58" t="s">
        <v>461</v>
      </c>
      <c r="I60" s="17" t="s">
        <v>435</v>
      </c>
      <c r="J60" s="25">
        <v>1</v>
      </c>
      <c r="K60" s="25">
        <v>6</v>
      </c>
    </row>
    <row r="61" spans="1:11" ht="47.25" customHeight="1">
      <c r="A61" s="51"/>
      <c r="B61" s="52"/>
      <c r="C61" s="52"/>
      <c r="D61" s="52"/>
      <c r="E61" s="52"/>
      <c r="F61" s="85"/>
      <c r="G61" s="53" t="s">
        <v>609</v>
      </c>
      <c r="H61" s="58" t="s">
        <v>611</v>
      </c>
      <c r="I61" s="43" t="s">
        <v>436</v>
      </c>
      <c r="J61" s="25">
        <v>1</v>
      </c>
      <c r="K61" s="25">
        <v>2</v>
      </c>
    </row>
    <row r="62" spans="1:11" ht="47.25" customHeight="1">
      <c r="A62" s="51"/>
      <c r="B62" s="52"/>
      <c r="C62" s="52"/>
      <c r="D62" s="52"/>
      <c r="E62" s="52"/>
      <c r="F62" s="85"/>
      <c r="G62" s="53" t="s">
        <v>610</v>
      </c>
      <c r="H62" s="58" t="s">
        <v>612</v>
      </c>
      <c r="I62" s="43" t="s">
        <v>436</v>
      </c>
      <c r="J62" s="25">
        <v>1</v>
      </c>
      <c r="K62" s="25">
        <v>2</v>
      </c>
    </row>
    <row r="63" spans="1:11" ht="16.5" customHeight="1">
      <c r="A63" s="157" t="s">
        <v>583</v>
      </c>
      <c r="B63" s="157"/>
      <c r="C63" s="157"/>
      <c r="D63" s="92" t="s">
        <v>106</v>
      </c>
      <c r="E63" s="100">
        <v>18</v>
      </c>
      <c r="F63" s="85"/>
      <c r="G63" s="144" t="s">
        <v>583</v>
      </c>
      <c r="H63" s="145"/>
      <c r="I63" s="146"/>
      <c r="J63" s="93">
        <f>SUM(J55:J62)</f>
        <v>8</v>
      </c>
      <c r="K63" s="93">
        <f>SUM(K55:K62)</f>
        <v>40</v>
      </c>
    </row>
    <row r="64" spans="1:11" ht="15.75">
      <c r="A64" s="156" t="s">
        <v>83</v>
      </c>
      <c r="B64" s="124"/>
      <c r="C64" s="124"/>
      <c r="D64" s="124"/>
      <c r="E64" s="124"/>
      <c r="F64" s="84"/>
      <c r="G64" s="126" t="s">
        <v>83</v>
      </c>
      <c r="H64" s="126"/>
      <c r="I64" s="126"/>
      <c r="J64" s="126"/>
      <c r="K64" s="126"/>
    </row>
    <row r="65" spans="1:11" ht="48.75" customHeight="1">
      <c r="A65" s="49" t="s">
        <v>84</v>
      </c>
      <c r="B65" s="58" t="s">
        <v>85</v>
      </c>
      <c r="C65" s="54" t="s">
        <v>435</v>
      </c>
      <c r="D65" s="55">
        <v>1</v>
      </c>
      <c r="E65" s="67">
        <v>8</v>
      </c>
      <c r="F65" s="85"/>
      <c r="G65" s="53" t="s">
        <v>84</v>
      </c>
      <c r="H65" s="58" t="s">
        <v>462</v>
      </c>
      <c r="I65" s="54" t="s">
        <v>435</v>
      </c>
      <c r="J65" s="55">
        <v>1</v>
      </c>
      <c r="K65" s="55">
        <v>10</v>
      </c>
    </row>
    <row r="66" spans="1:11" ht="40.5" customHeight="1">
      <c r="A66" s="49" t="s">
        <v>86</v>
      </c>
      <c r="B66" s="58" t="s">
        <v>87</v>
      </c>
      <c r="C66" s="54" t="s">
        <v>436</v>
      </c>
      <c r="D66" s="55">
        <v>1</v>
      </c>
      <c r="E66" s="67">
        <v>7</v>
      </c>
      <c r="F66" s="85"/>
      <c r="G66" s="53" t="s">
        <v>86</v>
      </c>
      <c r="H66" s="58" t="s">
        <v>463</v>
      </c>
      <c r="I66" s="54" t="s">
        <v>435</v>
      </c>
      <c r="J66" s="35">
        <v>1</v>
      </c>
      <c r="K66" s="35">
        <v>8</v>
      </c>
    </row>
    <row r="67" spans="1:11" s="21" customFormat="1" ht="38.25" customHeight="1">
      <c r="A67" s="49" t="s">
        <v>88</v>
      </c>
      <c r="B67" s="58" t="s">
        <v>89</v>
      </c>
      <c r="C67" s="54" t="s">
        <v>436</v>
      </c>
      <c r="D67" s="55">
        <v>1</v>
      </c>
      <c r="E67" s="67">
        <v>8</v>
      </c>
      <c r="F67" s="85"/>
      <c r="G67" s="53" t="s">
        <v>88</v>
      </c>
      <c r="H67" s="58" t="s">
        <v>464</v>
      </c>
      <c r="I67" s="54" t="s">
        <v>435</v>
      </c>
      <c r="J67" s="35">
        <v>1</v>
      </c>
      <c r="K67" s="55">
        <v>10</v>
      </c>
    </row>
    <row r="68" spans="1:11" ht="31.5">
      <c r="A68" s="49" t="s">
        <v>90</v>
      </c>
      <c r="B68" s="58" t="s">
        <v>91</v>
      </c>
      <c r="C68" s="54" t="s">
        <v>436</v>
      </c>
      <c r="D68" s="55">
        <v>1</v>
      </c>
      <c r="E68" s="67">
        <v>8</v>
      </c>
      <c r="F68" s="85"/>
      <c r="G68" s="123"/>
      <c r="H68" s="124"/>
      <c r="I68" s="124"/>
      <c r="J68" s="124"/>
      <c r="K68" s="125"/>
    </row>
    <row r="69" spans="1:11" ht="31.5">
      <c r="A69" s="49" t="s">
        <v>604</v>
      </c>
      <c r="B69" s="58" t="s">
        <v>92</v>
      </c>
      <c r="C69" s="54" t="s">
        <v>436</v>
      </c>
      <c r="D69" s="50" t="s">
        <v>13</v>
      </c>
      <c r="E69" s="67">
        <v>7</v>
      </c>
      <c r="F69" s="85"/>
      <c r="G69" s="123"/>
      <c r="H69" s="124"/>
      <c r="I69" s="124"/>
      <c r="J69" s="124"/>
      <c r="K69" s="125"/>
    </row>
    <row r="70" spans="1:11" ht="15.75">
      <c r="A70" s="157" t="s">
        <v>583</v>
      </c>
      <c r="B70" s="157"/>
      <c r="C70" s="157"/>
      <c r="D70" s="92" t="s">
        <v>306</v>
      </c>
      <c r="E70" s="100">
        <f>E65+E66+E67+E68+E69</f>
        <v>38</v>
      </c>
      <c r="F70" s="85"/>
      <c r="G70" s="144" t="s">
        <v>583</v>
      </c>
      <c r="H70" s="145"/>
      <c r="I70" s="146"/>
      <c r="J70" s="96">
        <f>J65+J66+J67</f>
        <v>3</v>
      </c>
      <c r="K70" s="96">
        <f>K65+K66+K67</f>
        <v>28</v>
      </c>
    </row>
    <row r="71" spans="1:11" ht="15.75">
      <c r="A71" s="156" t="s">
        <v>93</v>
      </c>
      <c r="B71" s="124"/>
      <c r="C71" s="124"/>
      <c r="D71" s="124"/>
      <c r="E71" s="124"/>
      <c r="F71" s="84"/>
      <c r="G71" s="126" t="s">
        <v>93</v>
      </c>
      <c r="H71" s="126"/>
      <c r="I71" s="126"/>
      <c r="J71" s="126"/>
      <c r="K71" s="126"/>
    </row>
    <row r="72" spans="1:11" ht="31.5">
      <c r="A72" s="49" t="s">
        <v>94</v>
      </c>
      <c r="B72" s="58" t="s">
        <v>95</v>
      </c>
      <c r="C72" s="54" t="s">
        <v>435</v>
      </c>
      <c r="D72" s="35">
        <v>3</v>
      </c>
      <c r="E72" s="67">
        <v>27</v>
      </c>
      <c r="F72" s="85"/>
      <c r="G72" s="53" t="s">
        <v>94</v>
      </c>
      <c r="H72" s="58" t="s">
        <v>465</v>
      </c>
      <c r="I72" s="54" t="s">
        <v>435</v>
      </c>
      <c r="J72" s="55">
        <v>1</v>
      </c>
      <c r="K72" s="55">
        <v>5</v>
      </c>
    </row>
    <row r="73" spans="1:11" ht="31.5">
      <c r="A73" s="49" t="s">
        <v>96</v>
      </c>
      <c r="B73" s="58" t="s">
        <v>97</v>
      </c>
      <c r="C73" s="54" t="s">
        <v>435</v>
      </c>
      <c r="D73" s="35">
        <v>3</v>
      </c>
      <c r="E73" s="67">
        <v>24</v>
      </c>
      <c r="F73" s="85"/>
      <c r="G73" s="53" t="s">
        <v>96</v>
      </c>
      <c r="H73" s="58" t="s">
        <v>386</v>
      </c>
      <c r="I73" s="54" t="s">
        <v>435</v>
      </c>
      <c r="J73" s="55">
        <v>4</v>
      </c>
      <c r="K73" s="55">
        <v>32</v>
      </c>
    </row>
    <row r="74" spans="1:11" ht="46.5" customHeight="1">
      <c r="A74" s="60" t="s">
        <v>98</v>
      </c>
      <c r="B74" s="58" t="s">
        <v>99</v>
      </c>
      <c r="C74" s="54" t="s">
        <v>436</v>
      </c>
      <c r="D74" s="50" t="s">
        <v>13</v>
      </c>
      <c r="E74" s="67">
        <v>8</v>
      </c>
      <c r="F74" s="85"/>
      <c r="G74" s="53" t="s">
        <v>98</v>
      </c>
      <c r="H74" s="58" t="s">
        <v>57</v>
      </c>
      <c r="I74" s="54" t="s">
        <v>435</v>
      </c>
      <c r="J74" s="55">
        <v>4</v>
      </c>
      <c r="K74" s="55">
        <v>32</v>
      </c>
    </row>
    <row r="75" spans="1:11" ht="31.5">
      <c r="A75" s="60" t="s">
        <v>100</v>
      </c>
      <c r="B75" s="58" t="s">
        <v>101</v>
      </c>
      <c r="C75" s="54" t="s">
        <v>436</v>
      </c>
      <c r="D75" s="50" t="s">
        <v>13</v>
      </c>
      <c r="E75" s="67">
        <v>5</v>
      </c>
      <c r="F75" s="85"/>
      <c r="G75" s="53" t="s">
        <v>100</v>
      </c>
      <c r="H75" s="58" t="s">
        <v>31</v>
      </c>
      <c r="I75" s="54" t="s">
        <v>435</v>
      </c>
      <c r="J75" s="55">
        <v>3</v>
      </c>
      <c r="K75" s="55">
        <v>24</v>
      </c>
    </row>
    <row r="76" spans="1:11" ht="31.5">
      <c r="A76" s="60" t="s">
        <v>102</v>
      </c>
      <c r="B76" s="58" t="s">
        <v>103</v>
      </c>
      <c r="C76" s="54" t="s">
        <v>436</v>
      </c>
      <c r="D76" s="50" t="s">
        <v>16</v>
      </c>
      <c r="E76" s="67">
        <v>20</v>
      </c>
      <c r="F76" s="85"/>
      <c r="G76" s="53" t="s">
        <v>102</v>
      </c>
      <c r="H76" s="58" t="s">
        <v>466</v>
      </c>
      <c r="I76" s="54" t="s">
        <v>435</v>
      </c>
      <c r="J76" s="35">
        <v>1</v>
      </c>
      <c r="K76" s="35">
        <v>4</v>
      </c>
    </row>
    <row r="77" spans="1:11" ht="31.5">
      <c r="A77" s="60" t="s">
        <v>104</v>
      </c>
      <c r="B77" s="58" t="s">
        <v>105</v>
      </c>
      <c r="C77" s="54" t="s">
        <v>436</v>
      </c>
      <c r="D77" s="50" t="s">
        <v>106</v>
      </c>
      <c r="E77" s="67">
        <v>24</v>
      </c>
      <c r="F77" s="85"/>
      <c r="G77" s="53" t="s">
        <v>104</v>
      </c>
      <c r="H77" s="58" t="s">
        <v>52</v>
      </c>
      <c r="I77" s="54" t="s">
        <v>435</v>
      </c>
      <c r="J77" s="25">
        <v>1</v>
      </c>
      <c r="K77" s="25">
        <v>3</v>
      </c>
    </row>
    <row r="78" spans="1:11" ht="15.75">
      <c r="A78" s="123"/>
      <c r="B78" s="124"/>
      <c r="C78" s="124"/>
      <c r="D78" s="124"/>
      <c r="E78" s="125"/>
      <c r="F78" s="85"/>
      <c r="G78" s="53" t="s">
        <v>467</v>
      </c>
      <c r="H78" s="58" t="s">
        <v>64</v>
      </c>
      <c r="I78" s="54" t="s">
        <v>435</v>
      </c>
      <c r="J78" s="25">
        <v>1</v>
      </c>
      <c r="K78" s="25">
        <v>6</v>
      </c>
    </row>
    <row r="79" spans="1:11" ht="31.5">
      <c r="A79" s="51"/>
      <c r="B79" s="52"/>
      <c r="C79" s="52"/>
      <c r="D79" s="52"/>
      <c r="E79" s="52"/>
      <c r="F79" s="85"/>
      <c r="G79" s="53" t="s">
        <v>613</v>
      </c>
      <c r="H79" s="58" t="s">
        <v>62</v>
      </c>
      <c r="I79" s="54" t="s">
        <v>436</v>
      </c>
      <c r="J79" s="25">
        <v>2</v>
      </c>
      <c r="K79" s="25">
        <v>8</v>
      </c>
    </row>
    <row r="80" spans="1:11" ht="31.5">
      <c r="A80" s="51"/>
      <c r="B80" s="52"/>
      <c r="C80" s="52"/>
      <c r="D80" s="52"/>
      <c r="E80" s="52"/>
      <c r="F80" s="85"/>
      <c r="G80" s="53" t="s">
        <v>614</v>
      </c>
      <c r="H80" s="58" t="s">
        <v>615</v>
      </c>
      <c r="I80" s="54" t="s">
        <v>436</v>
      </c>
      <c r="J80" s="25">
        <v>1</v>
      </c>
      <c r="K80" s="25">
        <v>9</v>
      </c>
    </row>
    <row r="81" spans="1:11" ht="15.75">
      <c r="A81" s="157" t="s">
        <v>583</v>
      </c>
      <c r="B81" s="157"/>
      <c r="C81" s="157"/>
      <c r="D81" s="92" t="s">
        <v>584</v>
      </c>
      <c r="E81" s="100">
        <v>108</v>
      </c>
      <c r="F81" s="85"/>
      <c r="G81" s="144" t="s">
        <v>583</v>
      </c>
      <c r="H81" s="145"/>
      <c r="I81" s="146"/>
      <c r="J81" s="102">
        <f>SUM(J72:J80)</f>
        <v>18</v>
      </c>
      <c r="K81" s="102">
        <f>SUM(K72:K80)</f>
        <v>123</v>
      </c>
    </row>
    <row r="82" spans="1:11" ht="15.75" customHeight="1">
      <c r="A82" s="147" t="s">
        <v>107</v>
      </c>
      <c r="B82" s="147"/>
      <c r="C82" s="147"/>
      <c r="D82" s="147"/>
      <c r="E82" s="147"/>
      <c r="F82" s="82"/>
      <c r="G82" s="147" t="s">
        <v>107</v>
      </c>
      <c r="H82" s="147"/>
      <c r="I82" s="147"/>
      <c r="J82" s="147"/>
      <c r="K82" s="147"/>
    </row>
    <row r="83" spans="1:11" ht="39" customHeight="1">
      <c r="A83" s="22" t="s">
        <v>108</v>
      </c>
      <c r="B83" s="58" t="s">
        <v>109</v>
      </c>
      <c r="C83" s="9" t="s">
        <v>435</v>
      </c>
      <c r="D83" s="22" t="s">
        <v>13</v>
      </c>
      <c r="E83" s="73">
        <v>8</v>
      </c>
      <c r="F83" s="88"/>
      <c r="G83" s="76" t="s">
        <v>108</v>
      </c>
      <c r="H83" s="58" t="s">
        <v>468</v>
      </c>
      <c r="I83" s="17" t="s">
        <v>435</v>
      </c>
      <c r="J83" s="25">
        <v>1</v>
      </c>
      <c r="K83" s="25">
        <v>8</v>
      </c>
    </row>
    <row r="84" spans="1:11" ht="31.5">
      <c r="A84" s="22" t="s">
        <v>110</v>
      </c>
      <c r="B84" s="58" t="s">
        <v>111</v>
      </c>
      <c r="C84" s="9" t="s">
        <v>435</v>
      </c>
      <c r="D84" s="22" t="s">
        <v>13</v>
      </c>
      <c r="E84" s="73">
        <v>8</v>
      </c>
      <c r="F84" s="88"/>
      <c r="G84" s="76" t="s">
        <v>110</v>
      </c>
      <c r="H84" s="58" t="s">
        <v>469</v>
      </c>
      <c r="I84" s="17" t="s">
        <v>435</v>
      </c>
      <c r="J84" s="25">
        <v>1</v>
      </c>
      <c r="K84" s="25">
        <v>8</v>
      </c>
    </row>
    <row r="85" spans="1:11" ht="31.5">
      <c r="A85" s="22" t="s">
        <v>112</v>
      </c>
      <c r="B85" s="58" t="s">
        <v>113</v>
      </c>
      <c r="C85" s="9" t="s">
        <v>435</v>
      </c>
      <c r="D85" s="22" t="s">
        <v>13</v>
      </c>
      <c r="E85" s="73">
        <v>8</v>
      </c>
      <c r="F85" s="88"/>
      <c r="G85" s="76" t="s">
        <v>112</v>
      </c>
      <c r="H85" s="58" t="s">
        <v>470</v>
      </c>
      <c r="I85" s="17" t="s">
        <v>435</v>
      </c>
      <c r="J85" s="25">
        <v>1</v>
      </c>
      <c r="K85" s="25">
        <v>8</v>
      </c>
    </row>
    <row r="86" spans="1:11" ht="31.5">
      <c r="A86" s="22" t="s">
        <v>114</v>
      </c>
      <c r="B86" s="58" t="s">
        <v>115</v>
      </c>
      <c r="C86" s="9" t="s">
        <v>435</v>
      </c>
      <c r="D86" s="22" t="s">
        <v>13</v>
      </c>
      <c r="E86" s="73">
        <v>8</v>
      </c>
      <c r="F86" s="88"/>
      <c r="G86" s="76" t="s">
        <v>114</v>
      </c>
      <c r="H86" s="58" t="s">
        <v>471</v>
      </c>
      <c r="I86" s="17" t="s">
        <v>435</v>
      </c>
      <c r="J86" s="25">
        <v>1</v>
      </c>
      <c r="K86" s="25">
        <v>8</v>
      </c>
    </row>
    <row r="87" spans="1:11" ht="31.5">
      <c r="A87" s="22" t="s">
        <v>116</v>
      </c>
      <c r="B87" s="58" t="s">
        <v>117</v>
      </c>
      <c r="C87" s="9" t="s">
        <v>435</v>
      </c>
      <c r="D87" s="49" t="s">
        <v>13</v>
      </c>
      <c r="E87" s="72">
        <v>8</v>
      </c>
      <c r="F87" s="85"/>
      <c r="G87" s="76" t="s">
        <v>116</v>
      </c>
      <c r="H87" s="58" t="s">
        <v>472</v>
      </c>
      <c r="I87" s="17" t="s">
        <v>435</v>
      </c>
      <c r="J87" s="25">
        <v>1</v>
      </c>
      <c r="K87" s="25">
        <v>8</v>
      </c>
    </row>
    <row r="88" spans="1:11" ht="31.5">
      <c r="A88" s="22" t="s">
        <v>118</v>
      </c>
      <c r="B88" s="58" t="s">
        <v>7</v>
      </c>
      <c r="C88" s="9" t="s">
        <v>435</v>
      </c>
      <c r="D88" s="49" t="s">
        <v>13</v>
      </c>
      <c r="E88" s="72">
        <v>8</v>
      </c>
      <c r="F88" s="85"/>
      <c r="G88" s="76" t="s">
        <v>118</v>
      </c>
      <c r="H88" s="58" t="s">
        <v>473</v>
      </c>
      <c r="I88" s="17" t="s">
        <v>435</v>
      </c>
      <c r="J88" s="25">
        <v>1</v>
      </c>
      <c r="K88" s="25">
        <v>8</v>
      </c>
    </row>
    <row r="89" spans="1:11" ht="31.5">
      <c r="A89" s="22" t="s">
        <v>119</v>
      </c>
      <c r="B89" s="58" t="s">
        <v>120</v>
      </c>
      <c r="C89" s="9" t="s">
        <v>435</v>
      </c>
      <c r="D89" s="49" t="s">
        <v>13</v>
      </c>
      <c r="E89" s="72">
        <v>8</v>
      </c>
      <c r="F89" s="85"/>
      <c r="G89" s="76" t="s">
        <v>119</v>
      </c>
      <c r="H89" s="58" t="s">
        <v>474</v>
      </c>
      <c r="I89" s="17" t="s">
        <v>435</v>
      </c>
      <c r="J89" s="25">
        <v>1</v>
      </c>
      <c r="K89" s="25">
        <v>8</v>
      </c>
    </row>
    <row r="90" spans="1:11" ht="47.25">
      <c r="A90" s="22" t="s">
        <v>121</v>
      </c>
      <c r="B90" s="58" t="s">
        <v>105</v>
      </c>
      <c r="C90" s="9" t="s">
        <v>435</v>
      </c>
      <c r="D90" s="49" t="s">
        <v>13</v>
      </c>
      <c r="E90" s="72">
        <v>8</v>
      </c>
      <c r="F90" s="85"/>
      <c r="G90" s="76" t="s">
        <v>121</v>
      </c>
      <c r="H90" s="58" t="s">
        <v>475</v>
      </c>
      <c r="I90" s="17" t="s">
        <v>435</v>
      </c>
      <c r="J90" s="25">
        <v>1</v>
      </c>
      <c r="K90" s="25">
        <v>8</v>
      </c>
    </row>
    <row r="91" spans="1:11" ht="31.5">
      <c r="A91" s="22" t="s">
        <v>122</v>
      </c>
      <c r="B91" s="58" t="s">
        <v>123</v>
      </c>
      <c r="C91" s="61" t="s">
        <v>436</v>
      </c>
      <c r="D91" s="50" t="s">
        <v>13</v>
      </c>
      <c r="E91" s="67">
        <v>5</v>
      </c>
      <c r="F91" s="85"/>
      <c r="G91" s="76" t="s">
        <v>122</v>
      </c>
      <c r="H91" s="58" t="s">
        <v>476</v>
      </c>
      <c r="I91" s="17" t="s">
        <v>435</v>
      </c>
      <c r="J91" s="25">
        <v>1</v>
      </c>
      <c r="K91" s="25">
        <v>8</v>
      </c>
    </row>
    <row r="92" spans="1:11" ht="31.5">
      <c r="A92" s="23" t="s">
        <v>125</v>
      </c>
      <c r="B92" s="58" t="s">
        <v>124</v>
      </c>
      <c r="C92" s="62" t="s">
        <v>436</v>
      </c>
      <c r="D92" s="50" t="s">
        <v>13</v>
      </c>
      <c r="E92" s="67">
        <v>8</v>
      </c>
      <c r="F92" s="85"/>
      <c r="G92" s="148"/>
      <c r="H92" s="149"/>
      <c r="I92" s="149"/>
      <c r="J92" s="149"/>
      <c r="K92" s="122"/>
    </row>
    <row r="93" spans="1:11" ht="31.5">
      <c r="A93" s="23" t="s">
        <v>434</v>
      </c>
      <c r="B93" s="58" t="s">
        <v>126</v>
      </c>
      <c r="C93" s="62" t="s">
        <v>436</v>
      </c>
      <c r="D93" s="50" t="s">
        <v>13</v>
      </c>
      <c r="E93" s="67">
        <v>8</v>
      </c>
      <c r="F93" s="85"/>
      <c r="G93" s="148"/>
      <c r="H93" s="149"/>
      <c r="I93" s="149"/>
      <c r="J93" s="149"/>
      <c r="K93" s="122"/>
    </row>
    <row r="94" spans="1:11" ht="15.75">
      <c r="A94" s="157" t="s">
        <v>583</v>
      </c>
      <c r="B94" s="157"/>
      <c r="C94" s="157"/>
      <c r="D94" s="92" t="s">
        <v>585</v>
      </c>
      <c r="E94" s="100">
        <v>85</v>
      </c>
      <c r="F94" s="85"/>
      <c r="G94" s="144" t="s">
        <v>583</v>
      </c>
      <c r="H94" s="145"/>
      <c r="I94" s="146"/>
      <c r="J94" s="102">
        <f>SUM(J83:J91)</f>
        <v>9</v>
      </c>
      <c r="K94" s="102">
        <f>SUM(K83:K91)</f>
        <v>72</v>
      </c>
    </row>
    <row r="95" spans="1:11" ht="15.75">
      <c r="A95" s="152" t="s">
        <v>127</v>
      </c>
      <c r="B95" s="149"/>
      <c r="C95" s="149"/>
      <c r="D95" s="149"/>
      <c r="E95" s="149"/>
      <c r="F95" s="89"/>
      <c r="G95" s="147" t="s">
        <v>127</v>
      </c>
      <c r="H95" s="147"/>
      <c r="I95" s="147"/>
      <c r="J95" s="147"/>
      <c r="K95" s="147"/>
    </row>
    <row r="96" spans="1:11" ht="31.5">
      <c r="A96" s="24" t="s">
        <v>128</v>
      </c>
      <c r="B96" s="58" t="s">
        <v>129</v>
      </c>
      <c r="C96" s="17" t="s">
        <v>436</v>
      </c>
      <c r="D96" s="24" t="s">
        <v>16</v>
      </c>
      <c r="E96" s="69">
        <v>16</v>
      </c>
      <c r="F96" s="88"/>
      <c r="G96" s="76" t="s">
        <v>128</v>
      </c>
      <c r="H96" s="58" t="s">
        <v>477</v>
      </c>
      <c r="I96" s="17" t="s">
        <v>435</v>
      </c>
      <c r="J96" s="25">
        <v>2</v>
      </c>
      <c r="K96" s="25">
        <v>16</v>
      </c>
    </row>
    <row r="97" spans="1:11" ht="31.5">
      <c r="A97" s="24" t="s">
        <v>130</v>
      </c>
      <c r="B97" s="58" t="s">
        <v>131</v>
      </c>
      <c r="C97" s="17" t="s">
        <v>436</v>
      </c>
      <c r="D97" s="24" t="s">
        <v>13</v>
      </c>
      <c r="E97" s="69">
        <v>8</v>
      </c>
      <c r="F97" s="88"/>
      <c r="G97" s="76" t="s">
        <v>130</v>
      </c>
      <c r="H97" s="58" t="s">
        <v>478</v>
      </c>
      <c r="I97" s="17" t="s">
        <v>435</v>
      </c>
      <c r="J97" s="35">
        <v>2</v>
      </c>
      <c r="K97" s="35">
        <v>14</v>
      </c>
    </row>
    <row r="98" spans="1:11" ht="15.75">
      <c r="A98" s="157" t="s">
        <v>583</v>
      </c>
      <c r="B98" s="157"/>
      <c r="C98" s="157"/>
      <c r="D98" s="92" t="s">
        <v>106</v>
      </c>
      <c r="E98" s="100">
        <v>24</v>
      </c>
      <c r="F98" s="85"/>
      <c r="G98" s="144" t="s">
        <v>583</v>
      </c>
      <c r="H98" s="145"/>
      <c r="I98" s="146"/>
      <c r="J98" s="96">
        <f>J97+J96</f>
        <v>4</v>
      </c>
      <c r="K98" s="96">
        <f>K97+K96</f>
        <v>30</v>
      </c>
    </row>
    <row r="99" spans="1:11" ht="19.5" customHeight="1">
      <c r="A99" s="152" t="s">
        <v>132</v>
      </c>
      <c r="B99" s="153"/>
      <c r="C99" s="153"/>
      <c r="D99" s="153"/>
      <c r="E99" s="153"/>
      <c r="F99" s="82"/>
      <c r="G99" s="147" t="s">
        <v>132</v>
      </c>
      <c r="H99" s="147"/>
      <c r="I99" s="147"/>
      <c r="J99" s="147"/>
      <c r="K99" s="147"/>
    </row>
    <row r="100" spans="1:11" ht="47.25">
      <c r="A100" s="24" t="s">
        <v>133</v>
      </c>
      <c r="B100" s="58" t="s">
        <v>134</v>
      </c>
      <c r="C100" s="17" t="s">
        <v>435</v>
      </c>
      <c r="D100" s="35">
        <v>1</v>
      </c>
      <c r="E100" s="69">
        <v>6</v>
      </c>
      <c r="F100" s="88"/>
      <c r="G100" s="76" t="s">
        <v>133</v>
      </c>
      <c r="H100" s="58" t="s">
        <v>479</v>
      </c>
      <c r="I100" s="17" t="s">
        <v>435</v>
      </c>
      <c r="J100" s="58">
        <v>1</v>
      </c>
      <c r="K100" s="25">
        <v>8</v>
      </c>
    </row>
    <row r="101" spans="1:11" ht="31.5">
      <c r="A101" s="24" t="s">
        <v>135</v>
      </c>
      <c r="B101" s="58" t="s">
        <v>136</v>
      </c>
      <c r="C101" s="17" t="s">
        <v>435</v>
      </c>
      <c r="D101" s="35">
        <v>1</v>
      </c>
      <c r="E101" s="69">
        <v>6</v>
      </c>
      <c r="F101" s="88"/>
      <c r="G101" s="76" t="s">
        <v>135</v>
      </c>
      <c r="H101" s="58" t="s">
        <v>480</v>
      </c>
      <c r="I101" s="17" t="s">
        <v>435</v>
      </c>
      <c r="J101" s="58">
        <v>2</v>
      </c>
      <c r="K101" s="25">
        <v>13</v>
      </c>
    </row>
    <row r="102" spans="1:11" ht="31.5">
      <c r="A102" s="24" t="s">
        <v>137</v>
      </c>
      <c r="B102" s="58" t="s">
        <v>138</v>
      </c>
      <c r="C102" s="17" t="s">
        <v>435</v>
      </c>
      <c r="D102" s="35">
        <v>1</v>
      </c>
      <c r="E102" s="69">
        <v>12</v>
      </c>
      <c r="F102" s="88"/>
      <c r="G102" s="76" t="s">
        <v>137</v>
      </c>
      <c r="H102" s="58" t="s">
        <v>481</v>
      </c>
      <c r="I102" s="17" t="s">
        <v>435</v>
      </c>
      <c r="J102" s="58">
        <v>1</v>
      </c>
      <c r="K102" s="25">
        <v>6</v>
      </c>
    </row>
    <row r="103" spans="1:11" ht="56.25" customHeight="1">
      <c r="A103" s="24" t="s">
        <v>139</v>
      </c>
      <c r="B103" s="58" t="s">
        <v>140</v>
      </c>
      <c r="C103" s="17" t="s">
        <v>435</v>
      </c>
      <c r="D103" s="35">
        <v>2</v>
      </c>
      <c r="E103" s="69">
        <v>12</v>
      </c>
      <c r="F103" s="88"/>
      <c r="G103" s="76" t="s">
        <v>139</v>
      </c>
      <c r="H103" s="58" t="s">
        <v>482</v>
      </c>
      <c r="I103" s="17" t="s">
        <v>435</v>
      </c>
      <c r="J103" s="58">
        <v>1</v>
      </c>
      <c r="K103" s="25">
        <v>6</v>
      </c>
    </row>
    <row r="104" spans="1:11" ht="31.5">
      <c r="A104" s="24" t="s">
        <v>141</v>
      </c>
      <c r="B104" s="58" t="s">
        <v>142</v>
      </c>
      <c r="C104" s="17" t="s">
        <v>436</v>
      </c>
      <c r="D104" s="35">
        <v>1</v>
      </c>
      <c r="E104" s="69">
        <v>6</v>
      </c>
      <c r="F104" s="88"/>
      <c r="G104" s="76" t="s">
        <v>141</v>
      </c>
      <c r="H104" s="58" t="s">
        <v>483</v>
      </c>
      <c r="I104" s="17" t="s">
        <v>435</v>
      </c>
      <c r="J104" s="58">
        <v>2</v>
      </c>
      <c r="K104" s="25">
        <v>13</v>
      </c>
    </row>
    <row r="105" spans="1:11" ht="47.25">
      <c r="A105" s="24" t="s">
        <v>143</v>
      </c>
      <c r="B105" s="58" t="s">
        <v>144</v>
      </c>
      <c r="C105" s="17" t="s">
        <v>436</v>
      </c>
      <c r="D105" s="24" t="s">
        <v>13</v>
      </c>
      <c r="E105" s="69">
        <v>6</v>
      </c>
      <c r="F105" s="88"/>
      <c r="G105" s="76" t="s">
        <v>640</v>
      </c>
      <c r="H105" s="58" t="s">
        <v>639</v>
      </c>
      <c r="I105" s="17" t="s">
        <v>436</v>
      </c>
      <c r="J105" s="25">
        <v>1</v>
      </c>
      <c r="K105" s="25">
        <v>5</v>
      </c>
    </row>
    <row r="106" spans="1:11" ht="31.5">
      <c r="A106" s="24" t="s">
        <v>145</v>
      </c>
      <c r="B106" s="58" t="s">
        <v>146</v>
      </c>
      <c r="C106" s="17" t="s">
        <v>436</v>
      </c>
      <c r="D106" s="24" t="s">
        <v>13</v>
      </c>
      <c r="E106" s="69">
        <v>7</v>
      </c>
      <c r="F106" s="88"/>
      <c r="G106" s="76" t="s">
        <v>641</v>
      </c>
      <c r="H106" s="58" t="s">
        <v>643</v>
      </c>
      <c r="I106" s="17" t="s">
        <v>436</v>
      </c>
      <c r="J106" s="25">
        <v>1</v>
      </c>
      <c r="K106" s="25">
        <v>6</v>
      </c>
    </row>
    <row r="107" spans="1:11" ht="31.5">
      <c r="A107" s="24" t="s">
        <v>147</v>
      </c>
      <c r="B107" s="58" t="s">
        <v>148</v>
      </c>
      <c r="C107" s="17" t="s">
        <v>436</v>
      </c>
      <c r="D107" s="24" t="s">
        <v>13</v>
      </c>
      <c r="E107" s="69">
        <v>5</v>
      </c>
      <c r="F107" s="88"/>
      <c r="G107" s="76" t="s">
        <v>642</v>
      </c>
      <c r="H107" s="58" t="s">
        <v>644</v>
      </c>
      <c r="I107" s="17" t="s">
        <v>436</v>
      </c>
      <c r="J107" s="25">
        <v>1</v>
      </c>
      <c r="K107" s="25">
        <v>6</v>
      </c>
    </row>
    <row r="108" spans="1:11" ht="15.75">
      <c r="A108" s="157" t="s">
        <v>583</v>
      </c>
      <c r="B108" s="157"/>
      <c r="C108" s="157"/>
      <c r="D108" s="92" t="s">
        <v>586</v>
      </c>
      <c r="E108" s="100">
        <v>60</v>
      </c>
      <c r="F108" s="85"/>
      <c r="G108" s="144" t="s">
        <v>583</v>
      </c>
      <c r="H108" s="145"/>
      <c r="I108" s="146"/>
      <c r="J108" s="102">
        <f>SUM(J100:J107)</f>
        <v>10</v>
      </c>
      <c r="K108" s="102">
        <f>SUM(K100:K107)</f>
        <v>63</v>
      </c>
    </row>
    <row r="109" spans="1:11" ht="15.75">
      <c r="A109" s="152" t="s">
        <v>150</v>
      </c>
      <c r="B109" s="176"/>
      <c r="C109" s="176"/>
      <c r="D109" s="176"/>
      <c r="E109" s="176"/>
      <c r="F109" s="83"/>
      <c r="G109" s="147" t="s">
        <v>150</v>
      </c>
      <c r="H109" s="147"/>
      <c r="I109" s="147"/>
      <c r="J109" s="147"/>
      <c r="K109" s="147"/>
    </row>
    <row r="110" spans="1:11" ht="31.5">
      <c r="A110" s="24" t="s">
        <v>151</v>
      </c>
      <c r="B110" s="58" t="s">
        <v>152</v>
      </c>
      <c r="C110" s="17" t="s">
        <v>436</v>
      </c>
      <c r="D110" s="24" t="s">
        <v>16</v>
      </c>
      <c r="E110" s="69">
        <v>16</v>
      </c>
      <c r="F110" s="88"/>
      <c r="G110" s="76" t="s">
        <v>151</v>
      </c>
      <c r="H110" s="58" t="s">
        <v>484</v>
      </c>
      <c r="I110" s="17" t="s">
        <v>435</v>
      </c>
      <c r="J110" s="25">
        <v>2</v>
      </c>
      <c r="K110" s="25">
        <v>23</v>
      </c>
    </row>
    <row r="111" spans="1:11" ht="51.75" customHeight="1">
      <c r="A111" s="24" t="s">
        <v>153</v>
      </c>
      <c r="B111" s="58" t="s">
        <v>57</v>
      </c>
      <c r="C111" s="17" t="s">
        <v>436</v>
      </c>
      <c r="D111" s="24" t="s">
        <v>16</v>
      </c>
      <c r="E111" s="69">
        <v>17</v>
      </c>
      <c r="F111" s="88"/>
      <c r="G111" s="76" t="s">
        <v>153</v>
      </c>
      <c r="H111" s="58" t="s">
        <v>57</v>
      </c>
      <c r="I111" s="17" t="s">
        <v>435</v>
      </c>
      <c r="J111" s="39">
        <v>2</v>
      </c>
      <c r="K111" s="58">
        <v>15</v>
      </c>
    </row>
    <row r="112" spans="1:11" ht="36.75" customHeight="1">
      <c r="A112" s="24"/>
      <c r="B112" s="58"/>
      <c r="C112" s="17"/>
      <c r="D112" s="24"/>
      <c r="E112" s="69"/>
      <c r="F112" s="88"/>
      <c r="G112" s="76" t="s">
        <v>154</v>
      </c>
      <c r="H112" s="58" t="s">
        <v>152</v>
      </c>
      <c r="I112" s="17" t="s">
        <v>435</v>
      </c>
      <c r="J112" s="25">
        <v>2</v>
      </c>
      <c r="K112" s="25">
        <v>14</v>
      </c>
    </row>
    <row r="113" spans="1:11" ht="18.75" customHeight="1">
      <c r="A113" s="175" t="s">
        <v>583</v>
      </c>
      <c r="B113" s="175"/>
      <c r="C113" s="175"/>
      <c r="D113" s="24" t="s">
        <v>568</v>
      </c>
      <c r="E113" s="69">
        <v>33</v>
      </c>
      <c r="F113" s="88"/>
      <c r="G113" s="123" t="s">
        <v>583</v>
      </c>
      <c r="H113" s="124"/>
      <c r="I113" s="125"/>
      <c r="J113" s="25">
        <f>J110+J111+J112</f>
        <v>6</v>
      </c>
      <c r="K113" s="25">
        <f>K110+K111+K112</f>
        <v>52</v>
      </c>
    </row>
    <row r="114" spans="1:11" ht="15.75">
      <c r="A114" s="152" t="s">
        <v>155</v>
      </c>
      <c r="B114" s="153"/>
      <c r="C114" s="153"/>
      <c r="D114" s="153"/>
      <c r="E114" s="153"/>
      <c r="F114" s="82"/>
      <c r="G114" s="147" t="s">
        <v>155</v>
      </c>
      <c r="H114" s="147"/>
      <c r="I114" s="147"/>
      <c r="J114" s="147"/>
      <c r="K114" s="147"/>
    </row>
    <row r="115" spans="1:11" ht="54.75" customHeight="1">
      <c r="A115" s="24" t="s">
        <v>156</v>
      </c>
      <c r="B115" s="58" t="s">
        <v>157</v>
      </c>
      <c r="C115" s="17" t="s">
        <v>435</v>
      </c>
      <c r="D115" s="24" t="s">
        <v>13</v>
      </c>
      <c r="E115" s="69">
        <v>11</v>
      </c>
      <c r="F115" s="88"/>
      <c r="G115" s="76" t="s">
        <v>156</v>
      </c>
      <c r="H115" s="58" t="s">
        <v>605</v>
      </c>
      <c r="I115" s="104" t="s">
        <v>605</v>
      </c>
      <c r="J115" s="105" t="s">
        <v>605</v>
      </c>
      <c r="K115" s="58" t="s">
        <v>605</v>
      </c>
    </row>
    <row r="116" spans="1:11" ht="15.75" customHeight="1">
      <c r="A116" s="157" t="s">
        <v>583</v>
      </c>
      <c r="B116" s="157"/>
      <c r="C116" s="157"/>
      <c r="D116" s="101" t="s">
        <v>13</v>
      </c>
      <c r="E116" s="103">
        <v>11</v>
      </c>
      <c r="F116" s="88"/>
      <c r="G116" s="76"/>
      <c r="H116" s="58"/>
      <c r="I116" s="17"/>
      <c r="J116" s="91"/>
      <c r="K116" s="35"/>
    </row>
    <row r="117" spans="1:11" ht="15.75">
      <c r="A117" s="152" t="s">
        <v>158</v>
      </c>
      <c r="B117" s="149"/>
      <c r="C117" s="149"/>
      <c r="D117" s="149"/>
      <c r="E117" s="149"/>
      <c r="F117" s="89"/>
      <c r="G117" s="147" t="s">
        <v>158</v>
      </c>
      <c r="H117" s="147"/>
      <c r="I117" s="147"/>
      <c r="J117" s="147"/>
      <c r="K117" s="147"/>
    </row>
    <row r="118" spans="1:11" ht="39" customHeight="1">
      <c r="A118" s="24" t="s">
        <v>159</v>
      </c>
      <c r="B118" s="58" t="s">
        <v>160</v>
      </c>
      <c r="C118" s="17" t="s">
        <v>436</v>
      </c>
      <c r="D118" s="24" t="s">
        <v>13</v>
      </c>
      <c r="E118" s="69">
        <v>8</v>
      </c>
      <c r="F118" s="88"/>
      <c r="G118" s="76" t="s">
        <v>159</v>
      </c>
      <c r="H118" s="58" t="s">
        <v>485</v>
      </c>
      <c r="I118" s="17" t="s">
        <v>436</v>
      </c>
      <c r="J118" s="58">
        <v>1</v>
      </c>
      <c r="K118" s="58">
        <v>6</v>
      </c>
    </row>
    <row r="119" spans="1:11" ht="36.75" customHeight="1">
      <c r="A119" s="24" t="s">
        <v>161</v>
      </c>
      <c r="B119" s="58" t="s">
        <v>162</v>
      </c>
      <c r="C119" s="17" t="s">
        <v>436</v>
      </c>
      <c r="D119" s="24" t="s">
        <v>16</v>
      </c>
      <c r="E119" s="69">
        <v>16</v>
      </c>
      <c r="F119" s="88"/>
      <c r="G119" s="76" t="s">
        <v>161</v>
      </c>
      <c r="H119" s="58" t="s">
        <v>486</v>
      </c>
      <c r="I119" s="17" t="s">
        <v>436</v>
      </c>
      <c r="J119" s="58">
        <v>1</v>
      </c>
      <c r="K119" s="25">
        <v>8</v>
      </c>
    </row>
    <row r="120" spans="1:11" ht="57.75" customHeight="1">
      <c r="A120" s="148"/>
      <c r="B120" s="149"/>
      <c r="C120" s="149"/>
      <c r="D120" s="149"/>
      <c r="E120" s="122"/>
      <c r="F120" s="88"/>
      <c r="G120" s="76" t="s">
        <v>163</v>
      </c>
      <c r="H120" s="58" t="s">
        <v>57</v>
      </c>
      <c r="I120" s="17" t="s">
        <v>436</v>
      </c>
      <c r="J120" s="58">
        <v>3</v>
      </c>
      <c r="K120" s="25">
        <v>24</v>
      </c>
    </row>
    <row r="121" spans="1:11" ht="42" customHeight="1">
      <c r="A121" s="148"/>
      <c r="B121" s="149"/>
      <c r="C121" s="149"/>
      <c r="D121" s="149"/>
      <c r="E121" s="122"/>
      <c r="F121" s="88"/>
      <c r="G121" s="76" t="s">
        <v>164</v>
      </c>
      <c r="H121" s="58" t="s">
        <v>450</v>
      </c>
      <c r="I121" s="17" t="s">
        <v>436</v>
      </c>
      <c r="J121" s="58">
        <v>1</v>
      </c>
      <c r="K121" s="58">
        <v>8</v>
      </c>
    </row>
    <row r="122" spans="1:11" ht="18" customHeight="1">
      <c r="A122" s="148"/>
      <c r="B122" s="149"/>
      <c r="C122" s="149"/>
      <c r="D122" s="149"/>
      <c r="E122" s="122"/>
      <c r="F122" s="88"/>
      <c r="G122" s="76" t="s">
        <v>165</v>
      </c>
      <c r="H122" s="58" t="s">
        <v>64</v>
      </c>
      <c r="I122" s="17" t="s">
        <v>436</v>
      </c>
      <c r="J122" s="58">
        <v>1</v>
      </c>
      <c r="K122" s="25">
        <v>5</v>
      </c>
    </row>
    <row r="123" spans="1:11" ht="33" customHeight="1">
      <c r="A123" s="148"/>
      <c r="B123" s="149"/>
      <c r="C123" s="149"/>
      <c r="D123" s="149"/>
      <c r="E123" s="122"/>
      <c r="F123" s="88"/>
      <c r="G123" s="76" t="s">
        <v>166</v>
      </c>
      <c r="H123" s="58" t="s">
        <v>247</v>
      </c>
      <c r="I123" s="17" t="s">
        <v>436</v>
      </c>
      <c r="J123" s="58">
        <v>1</v>
      </c>
      <c r="K123" s="25">
        <v>5</v>
      </c>
    </row>
    <row r="124" spans="1:11" ht="18" customHeight="1">
      <c r="A124" s="157" t="s">
        <v>583</v>
      </c>
      <c r="B124" s="157"/>
      <c r="C124" s="157"/>
      <c r="D124" s="101" t="s">
        <v>106</v>
      </c>
      <c r="E124" s="103">
        <v>24</v>
      </c>
      <c r="F124" s="88"/>
      <c r="G124" s="144" t="s">
        <v>583</v>
      </c>
      <c r="H124" s="145"/>
      <c r="I124" s="146"/>
      <c r="J124" s="102">
        <f>SUM(J118:J123)</f>
        <v>8</v>
      </c>
      <c r="K124" s="102">
        <f>SUM(K118:K123)</f>
        <v>56</v>
      </c>
    </row>
    <row r="125" spans="1:11" ht="18" customHeight="1">
      <c r="A125" s="152" t="s">
        <v>169</v>
      </c>
      <c r="B125" s="149"/>
      <c r="C125" s="149"/>
      <c r="D125" s="149"/>
      <c r="E125" s="149"/>
      <c r="F125" s="89"/>
      <c r="G125" s="147" t="s">
        <v>169</v>
      </c>
      <c r="H125" s="147"/>
      <c r="I125" s="147"/>
      <c r="J125" s="147"/>
      <c r="K125" s="147"/>
    </row>
    <row r="126" spans="1:11" ht="54" customHeight="1">
      <c r="A126" s="24" t="s">
        <v>170</v>
      </c>
      <c r="B126" s="24" t="s">
        <v>171</v>
      </c>
      <c r="C126" s="17" t="s">
        <v>435</v>
      </c>
      <c r="D126" s="24" t="s">
        <v>13</v>
      </c>
      <c r="E126" s="69">
        <v>6</v>
      </c>
      <c r="F126" s="88"/>
      <c r="G126" s="76" t="s">
        <v>170</v>
      </c>
      <c r="H126" s="24" t="s">
        <v>487</v>
      </c>
      <c r="I126" s="17" t="s">
        <v>436</v>
      </c>
      <c r="J126" s="25">
        <v>1</v>
      </c>
      <c r="K126" s="25">
        <v>6</v>
      </c>
    </row>
    <row r="127" spans="1:11" ht="31.5">
      <c r="A127" s="24" t="s">
        <v>172</v>
      </c>
      <c r="B127" s="24" t="s">
        <v>111</v>
      </c>
      <c r="C127" s="17" t="s">
        <v>435</v>
      </c>
      <c r="D127" s="24" t="s">
        <v>13</v>
      </c>
      <c r="E127" s="69">
        <v>7</v>
      </c>
      <c r="F127" s="88"/>
      <c r="G127" s="76" t="s">
        <v>172</v>
      </c>
      <c r="H127" s="24" t="s">
        <v>488</v>
      </c>
      <c r="I127" s="17" t="s">
        <v>436</v>
      </c>
      <c r="J127" s="25">
        <v>1</v>
      </c>
      <c r="K127" s="25">
        <v>9</v>
      </c>
    </row>
    <row r="128" spans="1:11" ht="31.5">
      <c r="A128" s="24" t="s">
        <v>173</v>
      </c>
      <c r="B128" s="24" t="s">
        <v>174</v>
      </c>
      <c r="C128" s="17" t="s">
        <v>435</v>
      </c>
      <c r="D128" s="24" t="s">
        <v>13</v>
      </c>
      <c r="E128" s="69">
        <v>5</v>
      </c>
      <c r="F128" s="88"/>
      <c r="G128" s="76" t="s">
        <v>173</v>
      </c>
      <c r="H128" s="24" t="s">
        <v>52</v>
      </c>
      <c r="I128" s="17" t="s">
        <v>436</v>
      </c>
      <c r="J128" s="35">
        <v>1</v>
      </c>
      <c r="K128" s="35">
        <v>7</v>
      </c>
    </row>
    <row r="129" spans="1:11" ht="31.5">
      <c r="A129" s="24" t="s">
        <v>175</v>
      </c>
      <c r="B129" s="24" t="s">
        <v>176</v>
      </c>
      <c r="C129" s="17" t="s">
        <v>435</v>
      </c>
      <c r="D129" s="24" t="s">
        <v>13</v>
      </c>
      <c r="E129" s="69">
        <v>7</v>
      </c>
      <c r="F129" s="88"/>
      <c r="G129" s="148"/>
      <c r="H129" s="149"/>
      <c r="I129" s="149"/>
      <c r="J129" s="149"/>
      <c r="K129" s="122"/>
    </row>
    <row r="130" spans="1:11" ht="33" customHeight="1">
      <c r="A130" s="24" t="s">
        <v>177</v>
      </c>
      <c r="B130" s="24" t="s">
        <v>179</v>
      </c>
      <c r="C130" s="17" t="s">
        <v>436</v>
      </c>
      <c r="D130" s="24" t="s">
        <v>13</v>
      </c>
      <c r="E130" s="69">
        <v>14</v>
      </c>
      <c r="F130" s="88"/>
      <c r="G130" s="148"/>
      <c r="H130" s="149"/>
      <c r="I130" s="149"/>
      <c r="J130" s="149"/>
      <c r="K130" s="122"/>
    </row>
    <row r="131" spans="1:11" ht="35.25" customHeight="1">
      <c r="A131" s="24" t="s">
        <v>178</v>
      </c>
      <c r="B131" s="24" t="s">
        <v>180</v>
      </c>
      <c r="C131" s="17" t="s">
        <v>436</v>
      </c>
      <c r="D131" s="24" t="s">
        <v>13</v>
      </c>
      <c r="E131" s="69">
        <v>6</v>
      </c>
      <c r="F131" s="88"/>
      <c r="G131" s="148"/>
      <c r="H131" s="149"/>
      <c r="I131" s="149"/>
      <c r="J131" s="149"/>
      <c r="K131" s="122"/>
    </row>
    <row r="132" spans="1:11" ht="17.25" customHeight="1">
      <c r="A132" s="157" t="s">
        <v>583</v>
      </c>
      <c r="B132" s="157"/>
      <c r="C132" s="157"/>
      <c r="D132" s="101" t="s">
        <v>587</v>
      </c>
      <c r="E132" s="106">
        <v>45</v>
      </c>
      <c r="F132" s="88"/>
      <c r="G132" s="144" t="s">
        <v>583</v>
      </c>
      <c r="H132" s="145"/>
      <c r="I132" s="146"/>
      <c r="J132" s="96">
        <f>J126+J127+J128</f>
        <v>3</v>
      </c>
      <c r="K132" s="96">
        <f>K126+K127+K128</f>
        <v>22</v>
      </c>
    </row>
    <row r="133" spans="1:11" ht="17.25" customHeight="1">
      <c r="A133" s="152" t="s">
        <v>181</v>
      </c>
      <c r="B133" s="153"/>
      <c r="C133" s="153"/>
      <c r="D133" s="153"/>
      <c r="E133" s="153"/>
      <c r="F133" s="82"/>
      <c r="G133" s="147" t="s">
        <v>181</v>
      </c>
      <c r="H133" s="147"/>
      <c r="I133" s="147"/>
      <c r="J133" s="147"/>
      <c r="K133" s="147"/>
    </row>
    <row r="134" spans="1:11" ht="36" customHeight="1">
      <c r="A134" s="24" t="s">
        <v>182</v>
      </c>
      <c r="B134" s="24" t="s">
        <v>183</v>
      </c>
      <c r="C134" s="17" t="s">
        <v>435</v>
      </c>
      <c r="D134" s="24" t="s">
        <v>106</v>
      </c>
      <c r="E134" s="69">
        <v>30</v>
      </c>
      <c r="F134" s="88"/>
      <c r="G134" s="76" t="s">
        <v>182</v>
      </c>
      <c r="H134" s="24" t="s">
        <v>489</v>
      </c>
      <c r="I134" s="17" t="s">
        <v>435</v>
      </c>
      <c r="J134" s="25">
        <v>2</v>
      </c>
      <c r="K134" s="25">
        <v>16</v>
      </c>
    </row>
    <row r="135" spans="1:11" ht="41.25" customHeight="1">
      <c r="A135" s="24" t="s">
        <v>184</v>
      </c>
      <c r="B135" s="24" t="s">
        <v>185</v>
      </c>
      <c r="C135" s="17" t="s">
        <v>435</v>
      </c>
      <c r="D135" s="24" t="s">
        <v>16</v>
      </c>
      <c r="E135" s="69">
        <v>14</v>
      </c>
      <c r="F135" s="88"/>
      <c r="G135" s="76" t="s">
        <v>184</v>
      </c>
      <c r="H135" s="24" t="s">
        <v>490</v>
      </c>
      <c r="I135" s="17" t="s">
        <v>435</v>
      </c>
      <c r="J135" s="25">
        <v>3</v>
      </c>
      <c r="K135" s="25">
        <v>30</v>
      </c>
    </row>
    <row r="136" spans="1:11" ht="47.25">
      <c r="A136" s="24" t="s">
        <v>186</v>
      </c>
      <c r="B136" s="24" t="s">
        <v>187</v>
      </c>
      <c r="C136" s="17" t="s">
        <v>435</v>
      </c>
      <c r="D136" s="24" t="s">
        <v>13</v>
      </c>
      <c r="E136" s="69">
        <v>6</v>
      </c>
      <c r="F136" s="88"/>
      <c r="G136" s="76" t="s">
        <v>186</v>
      </c>
      <c r="H136" s="24" t="s">
        <v>491</v>
      </c>
      <c r="I136" s="17" t="s">
        <v>435</v>
      </c>
      <c r="J136" s="25">
        <v>1</v>
      </c>
      <c r="K136" s="25">
        <v>8</v>
      </c>
    </row>
    <row r="137" spans="1:11" ht="47.25">
      <c r="A137" s="24" t="s">
        <v>188</v>
      </c>
      <c r="B137" s="24" t="s">
        <v>189</v>
      </c>
      <c r="C137" s="17" t="s">
        <v>435</v>
      </c>
      <c r="D137" s="24" t="s">
        <v>16</v>
      </c>
      <c r="E137" s="69">
        <v>14</v>
      </c>
      <c r="F137" s="88"/>
      <c r="G137" s="76" t="s">
        <v>188</v>
      </c>
      <c r="H137" s="24" t="s">
        <v>492</v>
      </c>
      <c r="I137" s="17" t="s">
        <v>436</v>
      </c>
      <c r="J137" s="25">
        <v>2</v>
      </c>
      <c r="K137" s="25">
        <v>13</v>
      </c>
    </row>
    <row r="138" spans="1:11" ht="31.5">
      <c r="A138" s="24" t="s">
        <v>190</v>
      </c>
      <c r="B138" s="24" t="s">
        <v>57</v>
      </c>
      <c r="C138" s="17" t="s">
        <v>435</v>
      </c>
      <c r="D138" s="24" t="s">
        <v>16</v>
      </c>
      <c r="E138" s="69">
        <v>24</v>
      </c>
      <c r="F138" s="88"/>
      <c r="G138" s="76" t="s">
        <v>190</v>
      </c>
      <c r="H138" s="24" t="s">
        <v>476</v>
      </c>
      <c r="I138" s="17" t="s">
        <v>436</v>
      </c>
      <c r="J138" s="25">
        <v>2</v>
      </c>
      <c r="K138" s="25">
        <v>12</v>
      </c>
    </row>
    <row r="139" spans="1:11" ht="31.5">
      <c r="A139" s="24" t="s">
        <v>191</v>
      </c>
      <c r="B139" s="24" t="s">
        <v>192</v>
      </c>
      <c r="C139" s="17" t="s">
        <v>436</v>
      </c>
      <c r="D139" s="24" t="s">
        <v>13</v>
      </c>
      <c r="E139" s="69">
        <v>8</v>
      </c>
      <c r="F139" s="88"/>
      <c r="G139" s="148"/>
      <c r="H139" s="149"/>
      <c r="I139" s="149"/>
      <c r="J139" s="149"/>
      <c r="K139" s="122"/>
    </row>
    <row r="140" spans="1:11" ht="31.5">
      <c r="A140" s="24" t="s">
        <v>193</v>
      </c>
      <c r="B140" s="24" t="s">
        <v>5</v>
      </c>
      <c r="C140" s="17" t="s">
        <v>436</v>
      </c>
      <c r="D140" s="24" t="s">
        <v>13</v>
      </c>
      <c r="E140" s="69">
        <v>8</v>
      </c>
      <c r="F140" s="88"/>
      <c r="G140" s="148"/>
      <c r="H140" s="149"/>
      <c r="I140" s="149"/>
      <c r="J140" s="149"/>
      <c r="K140" s="122"/>
    </row>
    <row r="141" spans="1:11" ht="15.75">
      <c r="A141" s="157" t="s">
        <v>583</v>
      </c>
      <c r="B141" s="157"/>
      <c r="C141" s="157"/>
      <c r="D141" s="101" t="s">
        <v>588</v>
      </c>
      <c r="E141" s="106">
        <v>104</v>
      </c>
      <c r="F141" s="88"/>
      <c r="G141" s="144" t="s">
        <v>583</v>
      </c>
      <c r="H141" s="145"/>
      <c r="I141" s="146"/>
      <c r="J141" s="102">
        <f>J134+J135+J136+J137+J138</f>
        <v>10</v>
      </c>
      <c r="K141" s="102">
        <f>K134+K135+K136+K137+K138</f>
        <v>79</v>
      </c>
    </row>
    <row r="142" spans="1:11" ht="15.75">
      <c r="A142" s="152" t="s">
        <v>194</v>
      </c>
      <c r="B142" s="153"/>
      <c r="C142" s="153"/>
      <c r="D142" s="153"/>
      <c r="E142" s="153"/>
      <c r="F142" s="82"/>
      <c r="G142" s="147" t="s">
        <v>194</v>
      </c>
      <c r="H142" s="147"/>
      <c r="I142" s="147"/>
      <c r="J142" s="147"/>
      <c r="K142" s="147"/>
    </row>
    <row r="143" spans="1:11" ht="31.5">
      <c r="A143" s="29" t="s">
        <v>195</v>
      </c>
      <c r="B143" s="58" t="s">
        <v>196</v>
      </c>
      <c r="C143" s="17" t="s">
        <v>435</v>
      </c>
      <c r="D143" s="24" t="s">
        <v>13</v>
      </c>
      <c r="E143" s="69">
        <v>12</v>
      </c>
      <c r="F143" s="88"/>
      <c r="G143" s="76" t="s">
        <v>195</v>
      </c>
      <c r="H143" s="58" t="s">
        <v>352</v>
      </c>
      <c r="I143" s="17" t="s">
        <v>435</v>
      </c>
      <c r="J143" s="58">
        <v>2</v>
      </c>
      <c r="K143" s="58">
        <v>16</v>
      </c>
    </row>
    <row r="144" spans="1:11" ht="31.5">
      <c r="A144" s="29" t="s">
        <v>197</v>
      </c>
      <c r="B144" s="58" t="s">
        <v>198</v>
      </c>
      <c r="C144" s="17" t="s">
        <v>435</v>
      </c>
      <c r="D144" s="24" t="s">
        <v>13</v>
      </c>
      <c r="E144" s="69">
        <v>9</v>
      </c>
      <c r="F144" s="88"/>
      <c r="G144" s="76" t="s">
        <v>197</v>
      </c>
      <c r="H144" s="58" t="s">
        <v>354</v>
      </c>
      <c r="I144" s="17" t="s">
        <v>435</v>
      </c>
      <c r="J144" s="58">
        <v>1</v>
      </c>
      <c r="K144" s="25">
        <v>9</v>
      </c>
    </row>
    <row r="145" spans="1:11" ht="31.5">
      <c r="A145" s="29" t="s">
        <v>199</v>
      </c>
      <c r="B145" s="58" t="s">
        <v>200</v>
      </c>
      <c r="C145" s="17" t="s">
        <v>435</v>
      </c>
      <c r="D145" s="24" t="s">
        <v>13</v>
      </c>
      <c r="E145" s="69">
        <v>7</v>
      </c>
      <c r="F145" s="88"/>
      <c r="G145" s="76" t="s">
        <v>199</v>
      </c>
      <c r="H145" s="58" t="s">
        <v>252</v>
      </c>
      <c r="I145" s="17" t="s">
        <v>435</v>
      </c>
      <c r="J145" s="58">
        <v>1</v>
      </c>
      <c r="K145" s="25">
        <v>9</v>
      </c>
    </row>
    <row r="146" spans="1:11" ht="31.5">
      <c r="A146" s="29" t="s">
        <v>201</v>
      </c>
      <c r="B146" s="58" t="s">
        <v>202</v>
      </c>
      <c r="C146" s="17" t="s">
        <v>435</v>
      </c>
      <c r="D146" s="24" t="s">
        <v>13</v>
      </c>
      <c r="E146" s="69">
        <v>8</v>
      </c>
      <c r="F146" s="88"/>
      <c r="G146" s="76" t="s">
        <v>201</v>
      </c>
      <c r="H146" s="58" t="s">
        <v>493</v>
      </c>
      <c r="I146" s="17" t="s">
        <v>435</v>
      </c>
      <c r="J146" s="58">
        <v>1</v>
      </c>
      <c r="K146" s="25">
        <v>9</v>
      </c>
    </row>
    <row r="147" spans="1:11" ht="31.5">
      <c r="A147" s="29" t="s">
        <v>203</v>
      </c>
      <c r="B147" s="58" t="s">
        <v>204</v>
      </c>
      <c r="C147" s="17" t="s">
        <v>435</v>
      </c>
      <c r="D147" s="24" t="s">
        <v>13</v>
      </c>
      <c r="E147" s="69">
        <v>9</v>
      </c>
      <c r="F147" s="88"/>
      <c r="G147" s="76" t="s">
        <v>203</v>
      </c>
      <c r="H147" s="58" t="s">
        <v>494</v>
      </c>
      <c r="I147" s="17" t="s">
        <v>435</v>
      </c>
      <c r="J147" s="58">
        <v>1</v>
      </c>
      <c r="K147" s="25">
        <v>8</v>
      </c>
    </row>
    <row r="148" spans="1:11" ht="31.5">
      <c r="A148" s="29" t="s">
        <v>205</v>
      </c>
      <c r="B148" s="58" t="s">
        <v>206</v>
      </c>
      <c r="C148" s="17" t="s">
        <v>435</v>
      </c>
      <c r="D148" s="24" t="s">
        <v>13</v>
      </c>
      <c r="E148" s="69">
        <v>9</v>
      </c>
      <c r="F148" s="88"/>
      <c r="G148" s="76" t="s">
        <v>205</v>
      </c>
      <c r="H148" s="58" t="s">
        <v>495</v>
      </c>
      <c r="I148" s="17" t="s">
        <v>435</v>
      </c>
      <c r="J148" s="58">
        <v>1</v>
      </c>
      <c r="K148" s="25">
        <v>7</v>
      </c>
    </row>
    <row r="149" spans="1:11" ht="31.5">
      <c r="A149" s="29" t="s">
        <v>207</v>
      </c>
      <c r="B149" s="58" t="s">
        <v>208</v>
      </c>
      <c r="C149" s="17" t="s">
        <v>435</v>
      </c>
      <c r="D149" s="24" t="s">
        <v>16</v>
      </c>
      <c r="E149" s="69">
        <v>18</v>
      </c>
      <c r="F149" s="88"/>
      <c r="G149" s="76" t="s">
        <v>207</v>
      </c>
      <c r="H149" s="58" t="s">
        <v>496</v>
      </c>
      <c r="I149" s="17" t="s">
        <v>435</v>
      </c>
      <c r="J149" s="58">
        <v>1</v>
      </c>
      <c r="K149" s="25">
        <v>8</v>
      </c>
    </row>
    <row r="150" spans="1:11" ht="31.5">
      <c r="A150" s="29" t="s">
        <v>209</v>
      </c>
      <c r="B150" s="58" t="s">
        <v>210</v>
      </c>
      <c r="C150" s="17" t="s">
        <v>435</v>
      </c>
      <c r="D150" s="24" t="s">
        <v>13</v>
      </c>
      <c r="E150" s="69">
        <v>8</v>
      </c>
      <c r="F150" s="88"/>
      <c r="G150" s="76" t="s">
        <v>209</v>
      </c>
      <c r="H150" s="58" t="s">
        <v>497</v>
      </c>
      <c r="I150" s="17" t="s">
        <v>436</v>
      </c>
      <c r="J150" s="58">
        <v>1</v>
      </c>
      <c r="K150" s="25">
        <v>8</v>
      </c>
    </row>
    <row r="151" spans="1:11" ht="31.5">
      <c r="A151" s="29" t="s">
        <v>211</v>
      </c>
      <c r="B151" s="58" t="s">
        <v>212</v>
      </c>
      <c r="C151" s="17" t="s">
        <v>435</v>
      </c>
      <c r="D151" s="24" t="s">
        <v>13</v>
      </c>
      <c r="E151" s="69">
        <v>9</v>
      </c>
      <c r="F151" s="88"/>
      <c r="G151" s="76" t="s">
        <v>211</v>
      </c>
      <c r="H151" s="58" t="s">
        <v>498</v>
      </c>
      <c r="I151" s="17" t="s">
        <v>436</v>
      </c>
      <c r="J151" s="58">
        <v>1</v>
      </c>
      <c r="K151" s="25">
        <v>7</v>
      </c>
    </row>
    <row r="152" spans="1:11" ht="31.5">
      <c r="A152" s="29" t="s">
        <v>213</v>
      </c>
      <c r="B152" s="58" t="s">
        <v>214</v>
      </c>
      <c r="C152" s="17" t="s">
        <v>436</v>
      </c>
      <c r="D152" s="24" t="s">
        <v>13</v>
      </c>
      <c r="E152" s="69">
        <v>9</v>
      </c>
      <c r="F152" s="88"/>
      <c r="G152" s="76" t="s">
        <v>213</v>
      </c>
      <c r="H152" s="58" t="s">
        <v>499</v>
      </c>
      <c r="I152" s="17" t="s">
        <v>436</v>
      </c>
      <c r="J152" s="58">
        <v>1</v>
      </c>
      <c r="K152" s="25">
        <v>8</v>
      </c>
    </row>
    <row r="153" spans="1:11" ht="35.25" customHeight="1">
      <c r="A153" s="29" t="s">
        <v>215</v>
      </c>
      <c r="B153" s="58" t="s">
        <v>216</v>
      </c>
      <c r="C153" s="17" t="s">
        <v>436</v>
      </c>
      <c r="D153" s="24" t="s">
        <v>13</v>
      </c>
      <c r="E153" s="69">
        <v>8</v>
      </c>
      <c r="F153" s="88"/>
      <c r="G153" s="76" t="s">
        <v>215</v>
      </c>
      <c r="H153" s="58" t="s">
        <v>500</v>
      </c>
      <c r="I153" s="17" t="s">
        <v>436</v>
      </c>
      <c r="J153" s="58">
        <v>1</v>
      </c>
      <c r="K153" s="25">
        <v>8</v>
      </c>
    </row>
    <row r="154" spans="1:11" ht="31.5">
      <c r="A154" s="29" t="s">
        <v>217</v>
      </c>
      <c r="B154" s="58" t="s">
        <v>218</v>
      </c>
      <c r="C154" s="17" t="s">
        <v>436</v>
      </c>
      <c r="D154" s="24" t="s">
        <v>13</v>
      </c>
      <c r="E154" s="69">
        <v>8</v>
      </c>
      <c r="F154" s="88"/>
      <c r="G154" s="76" t="s">
        <v>217</v>
      </c>
      <c r="H154" s="58" t="s">
        <v>501</v>
      </c>
      <c r="I154" s="17" t="s">
        <v>435</v>
      </c>
      <c r="J154" s="58">
        <v>1</v>
      </c>
      <c r="K154" s="25">
        <v>7</v>
      </c>
    </row>
    <row r="155" spans="1:11" ht="31.5">
      <c r="A155" s="29" t="s">
        <v>219</v>
      </c>
      <c r="B155" s="58" t="s">
        <v>220</v>
      </c>
      <c r="C155" s="17" t="s">
        <v>436</v>
      </c>
      <c r="D155" s="24" t="s">
        <v>13</v>
      </c>
      <c r="E155" s="69">
        <v>9</v>
      </c>
      <c r="F155" s="88"/>
      <c r="G155" s="76" t="s">
        <v>219</v>
      </c>
      <c r="H155" s="58" t="s">
        <v>502</v>
      </c>
      <c r="I155" s="17" t="s">
        <v>436</v>
      </c>
      <c r="J155" s="58">
        <v>1</v>
      </c>
      <c r="K155" s="25">
        <v>7</v>
      </c>
    </row>
    <row r="156" spans="1:11" ht="31.5">
      <c r="A156" s="29"/>
      <c r="B156" s="58"/>
      <c r="C156" s="17"/>
      <c r="D156" s="24"/>
      <c r="E156" s="69"/>
      <c r="F156" s="88"/>
      <c r="G156" s="76" t="s">
        <v>628</v>
      </c>
      <c r="H156" s="58" t="s">
        <v>629</v>
      </c>
      <c r="I156" s="17" t="s">
        <v>436</v>
      </c>
      <c r="J156" s="58">
        <v>1</v>
      </c>
      <c r="K156" s="25">
        <v>6</v>
      </c>
    </row>
    <row r="157" spans="1:11" ht="15.75">
      <c r="A157" s="157" t="s">
        <v>583</v>
      </c>
      <c r="B157" s="157"/>
      <c r="C157" s="157"/>
      <c r="D157" s="101" t="s">
        <v>588</v>
      </c>
      <c r="E157" s="103">
        <v>123</v>
      </c>
      <c r="F157" s="88"/>
      <c r="G157" s="144" t="s">
        <v>583</v>
      </c>
      <c r="H157" s="145"/>
      <c r="I157" s="146"/>
      <c r="J157" s="102">
        <f>SUM(J143:J156)</f>
        <v>15</v>
      </c>
      <c r="K157" s="102">
        <f>SUM(K143:K156)</f>
        <v>117</v>
      </c>
    </row>
    <row r="158" spans="1:11" ht="15.75">
      <c r="A158" s="152" t="s">
        <v>221</v>
      </c>
      <c r="B158" s="153"/>
      <c r="C158" s="153"/>
      <c r="D158" s="153"/>
      <c r="E158" s="153"/>
      <c r="F158" s="82"/>
      <c r="G158" s="147" t="s">
        <v>221</v>
      </c>
      <c r="H158" s="147"/>
      <c r="I158" s="147"/>
      <c r="J158" s="147"/>
      <c r="K158" s="147"/>
    </row>
    <row r="159" spans="1:11" ht="31.5">
      <c r="A159" s="24" t="s">
        <v>222</v>
      </c>
      <c r="B159" s="58" t="s">
        <v>206</v>
      </c>
      <c r="C159" s="17" t="s">
        <v>436</v>
      </c>
      <c r="D159" s="24" t="s">
        <v>13</v>
      </c>
      <c r="E159" s="69">
        <v>12</v>
      </c>
      <c r="F159" s="88"/>
      <c r="G159" s="76" t="s">
        <v>222</v>
      </c>
      <c r="H159" s="58" t="s">
        <v>503</v>
      </c>
      <c r="I159" s="17" t="s">
        <v>436</v>
      </c>
      <c r="J159" s="58">
        <v>1</v>
      </c>
      <c r="K159" s="58">
        <v>7</v>
      </c>
    </row>
    <row r="160" spans="1:11" ht="31.5">
      <c r="A160" s="24" t="s">
        <v>223</v>
      </c>
      <c r="B160" s="58" t="s">
        <v>224</v>
      </c>
      <c r="C160" s="17" t="s">
        <v>436</v>
      </c>
      <c r="D160" s="24" t="s">
        <v>13</v>
      </c>
      <c r="E160" s="69">
        <v>11</v>
      </c>
      <c r="F160" s="88"/>
      <c r="G160" s="76" t="s">
        <v>223</v>
      </c>
      <c r="H160" s="58" t="s">
        <v>504</v>
      </c>
      <c r="I160" s="17" t="s">
        <v>436</v>
      </c>
      <c r="J160" s="58">
        <v>1</v>
      </c>
      <c r="K160" s="25">
        <v>7</v>
      </c>
    </row>
    <row r="161" spans="1:11" ht="31.5">
      <c r="A161" s="24" t="s">
        <v>225</v>
      </c>
      <c r="B161" s="58" t="s">
        <v>226</v>
      </c>
      <c r="C161" s="17" t="s">
        <v>436</v>
      </c>
      <c r="D161" s="24" t="s">
        <v>13</v>
      </c>
      <c r="E161" s="69">
        <v>12</v>
      </c>
      <c r="F161" s="88"/>
      <c r="G161" s="76" t="s">
        <v>225</v>
      </c>
      <c r="H161" s="58" t="s">
        <v>505</v>
      </c>
      <c r="I161" s="17" t="s">
        <v>436</v>
      </c>
      <c r="J161" s="58">
        <v>1</v>
      </c>
      <c r="K161" s="25">
        <v>4</v>
      </c>
    </row>
    <row r="162" spans="1:11" ht="31.5">
      <c r="A162" s="24" t="s">
        <v>227</v>
      </c>
      <c r="B162" s="58" t="s">
        <v>228</v>
      </c>
      <c r="C162" s="17" t="s">
        <v>436</v>
      </c>
      <c r="D162" s="24" t="s">
        <v>13</v>
      </c>
      <c r="E162" s="69">
        <v>7</v>
      </c>
      <c r="F162" s="88"/>
      <c r="G162" s="76" t="s">
        <v>227</v>
      </c>
      <c r="H162" s="58" t="s">
        <v>506</v>
      </c>
      <c r="I162" s="17" t="s">
        <v>436</v>
      </c>
      <c r="J162" s="58">
        <v>1</v>
      </c>
      <c r="K162" s="25">
        <v>8</v>
      </c>
    </row>
    <row r="163" spans="1:11" ht="31.5">
      <c r="A163" s="24" t="s">
        <v>229</v>
      </c>
      <c r="B163" s="58" t="s">
        <v>230</v>
      </c>
      <c r="C163" s="17" t="s">
        <v>436</v>
      </c>
      <c r="D163" s="24" t="s">
        <v>13</v>
      </c>
      <c r="E163" s="69">
        <v>6</v>
      </c>
      <c r="F163" s="88"/>
      <c r="G163" s="76" t="s">
        <v>229</v>
      </c>
      <c r="H163" s="58" t="s">
        <v>507</v>
      </c>
      <c r="I163" s="17" t="s">
        <v>436</v>
      </c>
      <c r="J163" s="58">
        <v>1</v>
      </c>
      <c r="K163" s="25">
        <v>8</v>
      </c>
    </row>
    <row r="164" spans="1:11" ht="15.75">
      <c r="A164" s="158" t="s">
        <v>583</v>
      </c>
      <c r="B164" s="158"/>
      <c r="C164" s="158"/>
      <c r="D164" s="24" t="s">
        <v>306</v>
      </c>
      <c r="E164" s="29" t="s">
        <v>599</v>
      </c>
      <c r="F164" s="89"/>
      <c r="G164" s="123" t="s">
        <v>583</v>
      </c>
      <c r="H164" s="124"/>
      <c r="I164" s="125"/>
      <c r="J164" s="25">
        <f>J163+J162+J161+J160+J159</f>
        <v>5</v>
      </c>
      <c r="K164" s="25">
        <f>K163+K162+K161+K160+K159</f>
        <v>34</v>
      </c>
    </row>
    <row r="165" spans="1:11" ht="15.75">
      <c r="A165" s="152" t="s">
        <v>231</v>
      </c>
      <c r="B165" s="153"/>
      <c r="C165" s="153"/>
      <c r="D165" s="153"/>
      <c r="E165" s="153"/>
      <c r="F165" s="82"/>
      <c r="G165" s="147" t="s">
        <v>231</v>
      </c>
      <c r="H165" s="147"/>
      <c r="I165" s="147"/>
      <c r="J165" s="147"/>
      <c r="K165" s="147"/>
    </row>
    <row r="166" spans="1:11" ht="31.5">
      <c r="A166" s="24" t="s">
        <v>232</v>
      </c>
      <c r="B166" s="58" t="s">
        <v>233</v>
      </c>
      <c r="C166" s="17" t="s">
        <v>436</v>
      </c>
      <c r="D166" s="24" t="s">
        <v>13</v>
      </c>
      <c r="E166" s="69">
        <v>6</v>
      </c>
      <c r="F166" s="88"/>
      <c r="G166" s="76" t="s">
        <v>232</v>
      </c>
      <c r="H166" s="58" t="s">
        <v>254</v>
      </c>
      <c r="I166" s="17" t="s">
        <v>435</v>
      </c>
      <c r="J166" s="58">
        <v>1</v>
      </c>
      <c r="K166" s="58">
        <v>7</v>
      </c>
    </row>
    <row r="167" spans="1:11" ht="31.5">
      <c r="A167" s="24" t="s">
        <v>234</v>
      </c>
      <c r="B167" s="58" t="s">
        <v>235</v>
      </c>
      <c r="C167" s="17" t="s">
        <v>436</v>
      </c>
      <c r="D167" s="24" t="s">
        <v>13</v>
      </c>
      <c r="E167" s="69">
        <v>6</v>
      </c>
      <c r="F167" s="88"/>
      <c r="G167" s="76" t="s">
        <v>234</v>
      </c>
      <c r="H167" s="58" t="s">
        <v>508</v>
      </c>
      <c r="I167" s="17" t="s">
        <v>435</v>
      </c>
      <c r="J167" s="58">
        <v>1</v>
      </c>
      <c r="K167" s="25">
        <v>6</v>
      </c>
    </row>
    <row r="168" spans="1:11" ht="31.5">
      <c r="A168" s="24"/>
      <c r="B168" s="58"/>
      <c r="C168" s="17"/>
      <c r="D168" s="24"/>
      <c r="E168" s="69"/>
      <c r="F168" s="88"/>
      <c r="G168" s="76" t="s">
        <v>618</v>
      </c>
      <c r="H168" s="58" t="s">
        <v>620</v>
      </c>
      <c r="I168" s="17" t="s">
        <v>436</v>
      </c>
      <c r="J168" s="58">
        <v>1</v>
      </c>
      <c r="K168" s="25">
        <v>6</v>
      </c>
    </row>
    <row r="169" spans="1:11" ht="31.5">
      <c r="A169" s="24"/>
      <c r="B169" s="58"/>
      <c r="C169" s="17"/>
      <c r="D169" s="24"/>
      <c r="E169" s="69"/>
      <c r="F169" s="88"/>
      <c r="G169" s="76" t="s">
        <v>619</v>
      </c>
      <c r="H169" s="58" t="s">
        <v>621</v>
      </c>
      <c r="I169" s="17" t="s">
        <v>436</v>
      </c>
      <c r="J169" s="58">
        <v>1</v>
      </c>
      <c r="K169" s="25">
        <v>6</v>
      </c>
    </row>
    <row r="170" spans="1:11" ht="15.75">
      <c r="A170" s="158" t="s">
        <v>583</v>
      </c>
      <c r="B170" s="158"/>
      <c r="C170" s="158"/>
      <c r="D170" s="24" t="s">
        <v>13</v>
      </c>
      <c r="E170" s="29" t="s">
        <v>587</v>
      </c>
      <c r="F170" s="89"/>
      <c r="G170" s="123" t="s">
        <v>583</v>
      </c>
      <c r="H170" s="124"/>
      <c r="I170" s="125"/>
      <c r="J170" s="25">
        <f>SUM(J166:J169)</f>
        <v>4</v>
      </c>
      <c r="K170" s="25">
        <f>SUM(K166:K169)</f>
        <v>25</v>
      </c>
    </row>
    <row r="171" spans="1:11" ht="16.5" customHeight="1">
      <c r="A171" s="147" t="s">
        <v>236</v>
      </c>
      <c r="B171" s="147"/>
      <c r="C171" s="147"/>
      <c r="D171" s="147"/>
      <c r="E171" s="147"/>
      <c r="F171" s="82"/>
      <c r="G171" s="147" t="s">
        <v>236</v>
      </c>
      <c r="H171" s="147"/>
      <c r="I171" s="147"/>
      <c r="J171" s="147"/>
      <c r="K171" s="147"/>
    </row>
    <row r="172" spans="1:11" ht="29.25" customHeight="1">
      <c r="A172" s="24" t="s">
        <v>237</v>
      </c>
      <c r="B172" s="58" t="s">
        <v>18</v>
      </c>
      <c r="C172" s="17" t="s">
        <v>435</v>
      </c>
      <c r="D172" s="24" t="s">
        <v>13</v>
      </c>
      <c r="E172" s="69">
        <v>8</v>
      </c>
      <c r="F172" s="88"/>
      <c r="G172" s="76" t="s">
        <v>237</v>
      </c>
      <c r="H172" s="35" t="s">
        <v>450</v>
      </c>
      <c r="I172" s="58" t="s">
        <v>435</v>
      </c>
      <c r="J172" s="25">
        <v>1</v>
      </c>
      <c r="K172" s="25">
        <v>10</v>
      </c>
    </row>
    <row r="173" spans="1:11" ht="48" customHeight="1">
      <c r="A173" s="24" t="s">
        <v>239</v>
      </c>
      <c r="B173" s="58" t="s">
        <v>238</v>
      </c>
      <c r="C173" s="17" t="s">
        <v>435</v>
      </c>
      <c r="D173" s="24" t="s">
        <v>13</v>
      </c>
      <c r="E173" s="69">
        <v>9</v>
      </c>
      <c r="F173" s="88"/>
      <c r="G173" s="76" t="s">
        <v>239</v>
      </c>
      <c r="H173" s="35" t="s">
        <v>57</v>
      </c>
      <c r="I173" s="58" t="s">
        <v>435</v>
      </c>
      <c r="J173" s="25">
        <v>1</v>
      </c>
      <c r="K173" s="25">
        <v>9</v>
      </c>
    </row>
    <row r="174" spans="1:11" ht="42.75">
      <c r="A174" s="24" t="s">
        <v>240</v>
      </c>
      <c r="B174" s="41" t="s">
        <v>432</v>
      </c>
      <c r="C174" s="17" t="s">
        <v>435</v>
      </c>
      <c r="D174" s="24" t="s">
        <v>13</v>
      </c>
      <c r="E174" s="69">
        <v>10</v>
      </c>
      <c r="F174" s="88"/>
      <c r="G174" s="76" t="s">
        <v>240</v>
      </c>
      <c r="H174" s="35" t="s">
        <v>509</v>
      </c>
      <c r="I174" s="58" t="s">
        <v>435</v>
      </c>
      <c r="J174" s="25">
        <v>1</v>
      </c>
      <c r="K174" s="25">
        <v>9</v>
      </c>
    </row>
    <row r="175" spans="1:11" ht="45">
      <c r="A175" s="24" t="s">
        <v>242</v>
      </c>
      <c r="B175" s="41" t="s">
        <v>241</v>
      </c>
      <c r="C175" s="17" t="s">
        <v>435</v>
      </c>
      <c r="D175" s="24" t="s">
        <v>13</v>
      </c>
      <c r="E175" s="69">
        <v>8</v>
      </c>
      <c r="F175" s="88"/>
      <c r="G175" s="76" t="s">
        <v>242</v>
      </c>
      <c r="H175" s="35" t="s">
        <v>246</v>
      </c>
      <c r="I175" s="58" t="s">
        <v>435</v>
      </c>
      <c r="J175" s="25">
        <v>1</v>
      </c>
      <c r="K175" s="25">
        <v>8</v>
      </c>
    </row>
    <row r="176" spans="1:11" ht="31.5">
      <c r="A176" s="24" t="s">
        <v>248</v>
      </c>
      <c r="B176" s="58" t="s">
        <v>212</v>
      </c>
      <c r="C176" s="17" t="s">
        <v>436</v>
      </c>
      <c r="D176" s="24" t="s">
        <v>13</v>
      </c>
      <c r="E176" s="69">
        <v>10</v>
      </c>
      <c r="F176" s="88"/>
      <c r="G176" s="76" t="s">
        <v>248</v>
      </c>
      <c r="H176" s="58" t="s">
        <v>57</v>
      </c>
      <c r="I176" s="58" t="s">
        <v>435</v>
      </c>
      <c r="J176" s="25">
        <v>1</v>
      </c>
      <c r="K176" s="25">
        <v>9</v>
      </c>
    </row>
    <row r="177" spans="1:11" ht="31.5">
      <c r="A177" s="148"/>
      <c r="B177" s="149"/>
      <c r="C177" s="149"/>
      <c r="D177" s="149"/>
      <c r="E177" s="122"/>
      <c r="F177" s="88"/>
      <c r="G177" s="76" t="s">
        <v>243</v>
      </c>
      <c r="H177" s="58" t="s">
        <v>5</v>
      </c>
      <c r="I177" s="58" t="s">
        <v>435</v>
      </c>
      <c r="J177" s="25">
        <v>1</v>
      </c>
      <c r="K177" s="25">
        <v>8</v>
      </c>
    </row>
    <row r="178" spans="1:18" s="109" customFormat="1" ht="15.75">
      <c r="A178" s="150" t="s">
        <v>583</v>
      </c>
      <c r="B178" s="150"/>
      <c r="C178" s="150"/>
      <c r="D178" s="101" t="s">
        <v>306</v>
      </c>
      <c r="E178" s="110" t="s">
        <v>598</v>
      </c>
      <c r="F178" s="111"/>
      <c r="G178" s="144" t="s">
        <v>583</v>
      </c>
      <c r="H178" s="145"/>
      <c r="I178" s="146"/>
      <c r="J178" s="102">
        <f>J172+J173+J174+J175+J176+J177</f>
        <v>6</v>
      </c>
      <c r="K178" s="102">
        <f>K172+K173+K174+K175+K176+K177</f>
        <v>53</v>
      </c>
      <c r="L178" s="108"/>
      <c r="M178" s="108"/>
      <c r="N178" s="108"/>
      <c r="O178" s="108"/>
      <c r="P178" s="108"/>
      <c r="Q178" s="108"/>
      <c r="R178" s="108"/>
    </row>
    <row r="179" spans="1:11" ht="15.75" customHeight="1">
      <c r="A179" s="152" t="s">
        <v>244</v>
      </c>
      <c r="B179" s="153"/>
      <c r="C179" s="153"/>
      <c r="D179" s="153"/>
      <c r="E179" s="153"/>
      <c r="F179" s="82"/>
      <c r="G179" s="147" t="s">
        <v>244</v>
      </c>
      <c r="H179" s="147"/>
      <c r="I179" s="147"/>
      <c r="J179" s="147"/>
      <c r="K179" s="147"/>
    </row>
    <row r="180" spans="1:11" ht="31.5">
      <c r="A180" s="24" t="s">
        <v>237</v>
      </c>
      <c r="B180" s="58" t="s">
        <v>245</v>
      </c>
      <c r="C180" s="17" t="s">
        <v>436</v>
      </c>
      <c r="D180" s="24" t="s">
        <v>13</v>
      </c>
      <c r="E180" s="69">
        <v>7</v>
      </c>
      <c r="F180" s="88"/>
      <c r="G180" s="76" t="s">
        <v>237</v>
      </c>
      <c r="H180" s="58" t="s">
        <v>57</v>
      </c>
      <c r="I180" s="17" t="s">
        <v>436</v>
      </c>
      <c r="J180" s="25">
        <v>1</v>
      </c>
      <c r="K180" s="25">
        <v>6</v>
      </c>
    </row>
    <row r="181" spans="1:11" ht="31.5">
      <c r="A181" s="24" t="s">
        <v>239</v>
      </c>
      <c r="B181" s="58" t="s">
        <v>57</v>
      </c>
      <c r="C181" s="17" t="s">
        <v>436</v>
      </c>
      <c r="D181" s="24" t="s">
        <v>13</v>
      </c>
      <c r="E181" s="69">
        <v>6</v>
      </c>
      <c r="F181" s="88"/>
      <c r="G181" s="76" t="s">
        <v>239</v>
      </c>
      <c r="H181" s="58" t="s">
        <v>50</v>
      </c>
      <c r="I181" s="17" t="s">
        <v>436</v>
      </c>
      <c r="J181" s="25">
        <v>1</v>
      </c>
      <c r="K181" s="25">
        <v>6</v>
      </c>
    </row>
    <row r="182" spans="1:11" ht="52.5" customHeight="1">
      <c r="A182" s="24" t="s">
        <v>240</v>
      </c>
      <c r="B182" s="58" t="s">
        <v>246</v>
      </c>
      <c r="C182" s="17" t="s">
        <v>436</v>
      </c>
      <c r="D182" s="24" t="s">
        <v>13</v>
      </c>
      <c r="E182" s="69">
        <v>7</v>
      </c>
      <c r="F182" s="88"/>
      <c r="G182" s="76" t="s">
        <v>240</v>
      </c>
      <c r="H182" s="58" t="s">
        <v>246</v>
      </c>
      <c r="I182" s="17" t="s">
        <v>436</v>
      </c>
      <c r="J182" s="25">
        <v>1</v>
      </c>
      <c r="K182" s="25">
        <v>7</v>
      </c>
    </row>
    <row r="183" spans="1:11" ht="51" customHeight="1">
      <c r="A183" s="24" t="s">
        <v>242</v>
      </c>
      <c r="B183" s="58" t="s">
        <v>247</v>
      </c>
      <c r="C183" s="17" t="s">
        <v>436</v>
      </c>
      <c r="D183" s="24" t="s">
        <v>13</v>
      </c>
      <c r="E183" s="69">
        <v>6</v>
      </c>
      <c r="F183" s="88"/>
      <c r="G183" s="76" t="s">
        <v>242</v>
      </c>
      <c r="H183" s="58" t="s">
        <v>245</v>
      </c>
      <c r="I183" s="17" t="s">
        <v>436</v>
      </c>
      <c r="J183" s="25">
        <v>1</v>
      </c>
      <c r="K183" s="25">
        <v>7</v>
      </c>
    </row>
    <row r="184" spans="1:18" s="109" customFormat="1" ht="17.25" customHeight="1">
      <c r="A184" s="150" t="s">
        <v>583</v>
      </c>
      <c r="B184" s="150"/>
      <c r="C184" s="150"/>
      <c r="D184" s="101" t="s">
        <v>568</v>
      </c>
      <c r="E184" s="110" t="s">
        <v>597</v>
      </c>
      <c r="F184" s="111"/>
      <c r="G184" s="144" t="s">
        <v>583</v>
      </c>
      <c r="H184" s="145"/>
      <c r="I184" s="146"/>
      <c r="J184" s="102">
        <f>J180+J181+J182+J183</f>
        <v>4</v>
      </c>
      <c r="K184" s="102">
        <f>K180+K181+K182+K183</f>
        <v>26</v>
      </c>
      <c r="L184" s="108"/>
      <c r="M184" s="108"/>
      <c r="N184" s="108"/>
      <c r="O184" s="108"/>
      <c r="P184" s="108"/>
      <c r="Q184" s="108"/>
      <c r="R184" s="108"/>
    </row>
    <row r="185" spans="1:11" ht="17.25" customHeight="1">
      <c r="A185" s="152" t="s">
        <v>249</v>
      </c>
      <c r="B185" s="149"/>
      <c r="C185" s="149"/>
      <c r="D185" s="149"/>
      <c r="E185" s="149"/>
      <c r="F185" s="89"/>
      <c r="G185" s="147" t="s">
        <v>249</v>
      </c>
      <c r="H185" s="147"/>
      <c r="I185" s="147"/>
      <c r="J185" s="147"/>
      <c r="K185" s="147"/>
    </row>
    <row r="186" spans="1:11" ht="31.5">
      <c r="A186" s="29" t="s">
        <v>250</v>
      </c>
      <c r="B186" s="58" t="s">
        <v>53</v>
      </c>
      <c r="C186" s="17" t="s">
        <v>435</v>
      </c>
      <c r="D186" s="24" t="s">
        <v>16</v>
      </c>
      <c r="E186" s="69">
        <v>16</v>
      </c>
      <c r="F186" s="88"/>
      <c r="G186" s="76" t="s">
        <v>250</v>
      </c>
      <c r="H186" s="58" t="s">
        <v>510</v>
      </c>
      <c r="I186" s="17" t="s">
        <v>435</v>
      </c>
      <c r="J186" s="35">
        <v>2</v>
      </c>
      <c r="K186" s="35">
        <v>16</v>
      </c>
    </row>
    <row r="187" spans="1:11" ht="47.25">
      <c r="A187" s="29" t="s">
        <v>251</v>
      </c>
      <c r="B187" s="58" t="s">
        <v>252</v>
      </c>
      <c r="C187" s="17" t="s">
        <v>435</v>
      </c>
      <c r="D187" s="24" t="s">
        <v>13</v>
      </c>
      <c r="E187" s="69">
        <v>8</v>
      </c>
      <c r="F187" s="88"/>
      <c r="G187" s="76" t="s">
        <v>251</v>
      </c>
      <c r="H187" s="58" t="s">
        <v>511</v>
      </c>
      <c r="I187" s="17" t="s">
        <v>435</v>
      </c>
      <c r="J187" s="35">
        <v>2</v>
      </c>
      <c r="K187" s="35">
        <v>16</v>
      </c>
    </row>
    <row r="188" spans="1:11" ht="31.5" customHeight="1">
      <c r="A188" s="29" t="s">
        <v>253</v>
      </c>
      <c r="B188" s="58" t="s">
        <v>254</v>
      </c>
      <c r="C188" s="17" t="s">
        <v>435</v>
      </c>
      <c r="D188" s="24" t="s">
        <v>13</v>
      </c>
      <c r="E188" s="69">
        <v>8</v>
      </c>
      <c r="F188" s="88"/>
      <c r="G188" s="76" t="s">
        <v>253</v>
      </c>
      <c r="H188" s="58" t="s">
        <v>512</v>
      </c>
      <c r="I188" s="17" t="s">
        <v>435</v>
      </c>
      <c r="J188" s="25">
        <v>1</v>
      </c>
      <c r="K188" s="25">
        <v>7</v>
      </c>
    </row>
    <row r="189" spans="1:11" ht="30.75" customHeight="1">
      <c r="A189" s="29" t="s">
        <v>255</v>
      </c>
      <c r="B189" s="58" t="s">
        <v>256</v>
      </c>
      <c r="C189" s="17" t="s">
        <v>435</v>
      </c>
      <c r="D189" s="24" t="s">
        <v>13</v>
      </c>
      <c r="E189" s="69">
        <v>7</v>
      </c>
      <c r="F189" s="88"/>
      <c r="G189" s="76" t="s">
        <v>255</v>
      </c>
      <c r="H189" s="58" t="s">
        <v>652</v>
      </c>
      <c r="I189" s="17" t="s">
        <v>435</v>
      </c>
      <c r="J189" s="25">
        <v>1</v>
      </c>
      <c r="K189" s="25">
        <v>7</v>
      </c>
    </row>
    <row r="190" spans="1:18" s="109" customFormat="1" ht="15.75" customHeight="1">
      <c r="A190" s="150" t="s">
        <v>583</v>
      </c>
      <c r="B190" s="150"/>
      <c r="C190" s="150"/>
      <c r="D190" s="101" t="s">
        <v>306</v>
      </c>
      <c r="E190" s="110" t="s">
        <v>596</v>
      </c>
      <c r="F190" s="111"/>
      <c r="G190" s="144" t="s">
        <v>583</v>
      </c>
      <c r="H190" s="145"/>
      <c r="I190" s="146"/>
      <c r="J190" s="102">
        <f>J186+J187+J188+J189</f>
        <v>6</v>
      </c>
      <c r="K190" s="102">
        <f>K186+K187+K188+K189</f>
        <v>46</v>
      </c>
      <c r="L190" s="108"/>
      <c r="M190" s="108"/>
      <c r="N190" s="108"/>
      <c r="O190" s="108"/>
      <c r="P190" s="108"/>
      <c r="Q190" s="108"/>
      <c r="R190" s="108"/>
    </row>
    <row r="191" spans="1:11" ht="15.75" customHeight="1">
      <c r="A191" s="152" t="s">
        <v>257</v>
      </c>
      <c r="B191" s="153"/>
      <c r="C191" s="153"/>
      <c r="D191" s="153"/>
      <c r="E191" s="153"/>
      <c r="F191" s="82"/>
      <c r="G191" s="147" t="s">
        <v>257</v>
      </c>
      <c r="H191" s="147"/>
      <c r="I191" s="147"/>
      <c r="J191" s="147"/>
      <c r="K191" s="147"/>
    </row>
    <row r="192" spans="1:11" ht="50.25" customHeight="1">
      <c r="A192" s="24" t="s">
        <v>258</v>
      </c>
      <c r="B192" s="58" t="s">
        <v>259</v>
      </c>
      <c r="C192" s="17" t="s">
        <v>435</v>
      </c>
      <c r="D192" s="24" t="s">
        <v>13</v>
      </c>
      <c r="E192" s="69">
        <v>8</v>
      </c>
      <c r="F192" s="88"/>
      <c r="G192" s="76" t="s">
        <v>258</v>
      </c>
      <c r="H192" s="58" t="s">
        <v>346</v>
      </c>
      <c r="I192" s="17" t="s">
        <v>435</v>
      </c>
      <c r="J192" s="25">
        <v>1</v>
      </c>
      <c r="K192" s="25">
        <v>7</v>
      </c>
    </row>
    <row r="193" spans="1:11" ht="50.25" customHeight="1">
      <c r="A193" s="24" t="s">
        <v>260</v>
      </c>
      <c r="B193" s="58" t="s">
        <v>5</v>
      </c>
      <c r="C193" s="17" t="s">
        <v>435</v>
      </c>
      <c r="D193" s="24" t="s">
        <v>13</v>
      </c>
      <c r="E193" s="69">
        <v>7</v>
      </c>
      <c r="F193" s="88"/>
      <c r="G193" s="76" t="s">
        <v>260</v>
      </c>
      <c r="H193" s="58" t="s">
        <v>514</v>
      </c>
      <c r="I193" s="17" t="s">
        <v>435</v>
      </c>
      <c r="J193" s="25">
        <v>1</v>
      </c>
      <c r="K193" s="25">
        <v>7</v>
      </c>
    </row>
    <row r="194" spans="1:11" ht="47.25">
      <c r="A194" s="24" t="s">
        <v>261</v>
      </c>
      <c r="B194" s="25" t="s">
        <v>262</v>
      </c>
      <c r="C194" s="17" t="s">
        <v>435</v>
      </c>
      <c r="D194" s="24" t="s">
        <v>13</v>
      </c>
      <c r="E194" s="69">
        <v>7</v>
      </c>
      <c r="F194" s="88"/>
      <c r="G194" s="76" t="s">
        <v>261</v>
      </c>
      <c r="H194" s="58" t="s">
        <v>515</v>
      </c>
      <c r="I194" s="17" t="s">
        <v>435</v>
      </c>
      <c r="J194" s="25">
        <v>1</v>
      </c>
      <c r="K194" s="25">
        <v>7</v>
      </c>
    </row>
    <row r="195" spans="1:11" ht="31.5">
      <c r="A195" s="24" t="s">
        <v>263</v>
      </c>
      <c r="B195" s="58" t="s">
        <v>264</v>
      </c>
      <c r="C195" s="17" t="s">
        <v>435</v>
      </c>
      <c r="D195" s="24" t="s">
        <v>13</v>
      </c>
      <c r="E195" s="69">
        <v>7</v>
      </c>
      <c r="F195" s="88"/>
      <c r="G195" s="76" t="s">
        <v>263</v>
      </c>
      <c r="H195" s="58" t="s">
        <v>516</v>
      </c>
      <c r="I195" s="17" t="s">
        <v>435</v>
      </c>
      <c r="J195" s="25">
        <v>1</v>
      </c>
      <c r="K195" s="25">
        <v>7</v>
      </c>
    </row>
    <row r="196" spans="1:11" ht="47.25">
      <c r="A196" s="24" t="s">
        <v>265</v>
      </c>
      <c r="B196" s="58" t="s">
        <v>266</v>
      </c>
      <c r="C196" s="17" t="s">
        <v>435</v>
      </c>
      <c r="D196" s="24" t="s">
        <v>13</v>
      </c>
      <c r="E196" s="69">
        <v>7</v>
      </c>
      <c r="F196" s="88"/>
      <c r="G196" s="76" t="s">
        <v>265</v>
      </c>
      <c r="H196" s="58" t="s">
        <v>651</v>
      </c>
      <c r="I196" s="28" t="s">
        <v>436</v>
      </c>
      <c r="J196" s="25">
        <v>1</v>
      </c>
      <c r="K196" s="25">
        <v>7</v>
      </c>
    </row>
    <row r="197" spans="1:11" ht="37.5" customHeight="1">
      <c r="A197" s="24" t="s">
        <v>267</v>
      </c>
      <c r="B197" s="25" t="s">
        <v>268</v>
      </c>
      <c r="C197" s="17" t="s">
        <v>435</v>
      </c>
      <c r="D197" s="24" t="s">
        <v>13</v>
      </c>
      <c r="E197" s="69">
        <v>7</v>
      </c>
      <c r="F197" s="88"/>
      <c r="G197" s="162"/>
      <c r="H197" s="163"/>
      <c r="I197" s="163"/>
      <c r="J197" s="163"/>
      <c r="K197" s="164"/>
    </row>
    <row r="198" spans="1:11" ht="35.25" customHeight="1">
      <c r="A198" s="24" t="s">
        <v>269</v>
      </c>
      <c r="B198" s="58" t="s">
        <v>50</v>
      </c>
      <c r="C198" s="17" t="s">
        <v>436</v>
      </c>
      <c r="D198" s="24" t="s">
        <v>13</v>
      </c>
      <c r="E198" s="69">
        <v>8</v>
      </c>
      <c r="F198" s="88"/>
      <c r="G198" s="165"/>
      <c r="H198" s="166"/>
      <c r="I198" s="166"/>
      <c r="J198" s="166"/>
      <c r="K198" s="167"/>
    </row>
    <row r="199" spans="1:18" s="109" customFormat="1" ht="16.5" customHeight="1">
      <c r="A199" s="150" t="s">
        <v>583</v>
      </c>
      <c r="B199" s="150"/>
      <c r="C199" s="150"/>
      <c r="D199" s="101" t="s">
        <v>594</v>
      </c>
      <c r="E199" s="110" t="s">
        <v>595</v>
      </c>
      <c r="F199" s="111"/>
      <c r="G199" s="144" t="s">
        <v>583</v>
      </c>
      <c r="H199" s="145"/>
      <c r="I199" s="146"/>
      <c r="J199" s="102">
        <f>SUM(J192:J196)</f>
        <v>5</v>
      </c>
      <c r="K199" s="102">
        <f>SUM(K192:K196)</f>
        <v>35</v>
      </c>
      <c r="L199" s="108"/>
      <c r="M199" s="108"/>
      <c r="N199" s="108"/>
      <c r="O199" s="108"/>
      <c r="P199" s="108"/>
      <c r="Q199" s="108"/>
      <c r="R199" s="108"/>
    </row>
    <row r="200" spans="1:11" ht="16.5" customHeight="1">
      <c r="A200" s="147" t="s">
        <v>270</v>
      </c>
      <c r="B200" s="147"/>
      <c r="C200" s="147"/>
      <c r="D200" s="147"/>
      <c r="E200" s="147"/>
      <c r="F200" s="82"/>
      <c r="G200" s="147" t="s">
        <v>270</v>
      </c>
      <c r="H200" s="147"/>
      <c r="I200" s="147"/>
      <c r="J200" s="147"/>
      <c r="K200" s="147"/>
    </row>
    <row r="201" spans="1:11" ht="49.5" customHeight="1">
      <c r="A201" s="24" t="s">
        <v>271</v>
      </c>
      <c r="B201" s="58" t="s">
        <v>272</v>
      </c>
      <c r="C201" s="19" t="s">
        <v>435</v>
      </c>
      <c r="D201" s="30" t="s">
        <v>13</v>
      </c>
      <c r="E201" s="74">
        <v>12</v>
      </c>
      <c r="F201" s="88"/>
      <c r="G201" s="24" t="s">
        <v>271</v>
      </c>
      <c r="H201" s="24" t="s">
        <v>622</v>
      </c>
      <c r="I201" s="24" t="s">
        <v>436</v>
      </c>
      <c r="J201" s="25">
        <v>1</v>
      </c>
      <c r="K201" s="25">
        <v>10</v>
      </c>
    </row>
    <row r="202" spans="1:11" ht="37.5" customHeight="1">
      <c r="A202" s="24" t="s">
        <v>273</v>
      </c>
      <c r="B202" s="58" t="s">
        <v>274</v>
      </c>
      <c r="C202" s="19" t="s">
        <v>435</v>
      </c>
      <c r="D202" s="30" t="s">
        <v>13</v>
      </c>
      <c r="E202" s="74">
        <v>12</v>
      </c>
      <c r="F202" s="88"/>
      <c r="G202" s="24" t="s">
        <v>273</v>
      </c>
      <c r="H202" s="58" t="s">
        <v>623</v>
      </c>
      <c r="I202" s="24" t="s">
        <v>436</v>
      </c>
      <c r="J202" s="25">
        <v>1</v>
      </c>
      <c r="K202" s="25">
        <v>12</v>
      </c>
    </row>
    <row r="203" spans="1:11" ht="31.5">
      <c r="A203" s="24" t="s">
        <v>275</v>
      </c>
      <c r="B203" s="58" t="s">
        <v>276</v>
      </c>
      <c r="C203" s="19" t="s">
        <v>435</v>
      </c>
      <c r="D203" s="30" t="s">
        <v>13</v>
      </c>
      <c r="E203" s="74">
        <v>12</v>
      </c>
      <c r="F203" s="88"/>
      <c r="G203" s="24" t="s">
        <v>275</v>
      </c>
      <c r="H203" s="58" t="s">
        <v>624</v>
      </c>
      <c r="I203" s="24" t="s">
        <v>436</v>
      </c>
      <c r="J203" s="25">
        <v>1</v>
      </c>
      <c r="K203" s="25">
        <v>9</v>
      </c>
    </row>
    <row r="204" spans="1:11" ht="36" customHeight="1">
      <c r="A204" s="24" t="s">
        <v>277</v>
      </c>
      <c r="B204" s="58" t="s">
        <v>278</v>
      </c>
      <c r="C204" s="19" t="s">
        <v>435</v>
      </c>
      <c r="D204" s="30" t="s">
        <v>13</v>
      </c>
      <c r="E204" s="74">
        <v>12</v>
      </c>
      <c r="F204" s="88"/>
      <c r="G204" s="24" t="s">
        <v>277</v>
      </c>
      <c r="H204" s="58" t="s">
        <v>625</v>
      </c>
      <c r="I204" s="24" t="s">
        <v>436</v>
      </c>
      <c r="J204" s="25">
        <v>1</v>
      </c>
      <c r="K204" s="25">
        <v>9</v>
      </c>
    </row>
    <row r="205" spans="1:11" ht="47.25">
      <c r="A205" s="24" t="s">
        <v>279</v>
      </c>
      <c r="B205" s="58" t="s">
        <v>280</v>
      </c>
      <c r="C205" s="19" t="s">
        <v>435</v>
      </c>
      <c r="D205" s="24" t="s">
        <v>13</v>
      </c>
      <c r="E205" s="69">
        <v>8</v>
      </c>
      <c r="F205" s="88"/>
      <c r="G205" s="24" t="s">
        <v>279</v>
      </c>
      <c r="H205" s="58" t="s">
        <v>140</v>
      </c>
      <c r="I205" s="24" t="s">
        <v>436</v>
      </c>
      <c r="J205" s="25">
        <v>1</v>
      </c>
      <c r="K205" s="25">
        <v>10</v>
      </c>
    </row>
    <row r="206" spans="1:11" ht="31.5">
      <c r="A206" s="24"/>
      <c r="B206" s="58"/>
      <c r="C206" s="19"/>
      <c r="D206" s="24"/>
      <c r="E206" s="69"/>
      <c r="F206" s="88"/>
      <c r="G206" s="24" t="s">
        <v>627</v>
      </c>
      <c r="H206" s="137" t="s">
        <v>626</v>
      </c>
      <c r="I206" s="24" t="s">
        <v>436</v>
      </c>
      <c r="J206" s="25">
        <v>1</v>
      </c>
      <c r="K206" s="25">
        <v>8</v>
      </c>
    </row>
    <row r="207" spans="1:18" s="109" customFormat="1" ht="15.75" customHeight="1">
      <c r="A207" s="150" t="s">
        <v>583</v>
      </c>
      <c r="B207" s="150"/>
      <c r="C207" s="150"/>
      <c r="D207" s="101" t="s">
        <v>306</v>
      </c>
      <c r="E207" s="110" t="s">
        <v>593</v>
      </c>
      <c r="F207" s="111"/>
      <c r="G207" s="144" t="s">
        <v>583</v>
      </c>
      <c r="H207" s="145"/>
      <c r="I207" s="146"/>
      <c r="J207" s="102">
        <f>SUM(J201:J206)</f>
        <v>6</v>
      </c>
      <c r="K207" s="102">
        <f>SUM(K201:K206)</f>
        <v>58</v>
      </c>
      <c r="L207" s="108"/>
      <c r="M207" s="108"/>
      <c r="N207" s="108"/>
      <c r="O207" s="108"/>
      <c r="P207" s="108"/>
      <c r="Q207" s="108"/>
      <c r="R207" s="108"/>
    </row>
    <row r="208" spans="1:11" ht="15.75" customHeight="1">
      <c r="A208" s="152" t="s">
        <v>281</v>
      </c>
      <c r="B208" s="153"/>
      <c r="C208" s="153"/>
      <c r="D208" s="153"/>
      <c r="E208" s="153"/>
      <c r="F208" s="82"/>
      <c r="G208" s="152" t="s">
        <v>281</v>
      </c>
      <c r="H208" s="153"/>
      <c r="I208" s="153"/>
      <c r="J208" s="153"/>
      <c r="K208" s="168"/>
    </row>
    <row r="209" spans="1:11" ht="15.75">
      <c r="A209" s="24" t="s">
        <v>282</v>
      </c>
      <c r="B209" s="58" t="s">
        <v>283</v>
      </c>
      <c r="C209" s="17" t="s">
        <v>435</v>
      </c>
      <c r="D209" s="24" t="s">
        <v>13</v>
      </c>
      <c r="E209" s="69">
        <v>4</v>
      </c>
      <c r="F209" s="88"/>
      <c r="G209" s="76" t="s">
        <v>282</v>
      </c>
      <c r="H209" s="58" t="s">
        <v>517</v>
      </c>
      <c r="I209" s="17" t="s">
        <v>435</v>
      </c>
      <c r="J209" s="25">
        <v>2</v>
      </c>
      <c r="K209" s="25">
        <v>2</v>
      </c>
    </row>
    <row r="210" spans="1:11" ht="47.25">
      <c r="A210" s="24" t="s">
        <v>284</v>
      </c>
      <c r="B210" s="58" t="s">
        <v>285</v>
      </c>
      <c r="C210" s="17" t="s">
        <v>436</v>
      </c>
      <c r="D210" s="24" t="s">
        <v>13</v>
      </c>
      <c r="E210" s="69">
        <v>8</v>
      </c>
      <c r="F210" s="88"/>
      <c r="G210" s="76" t="s">
        <v>284</v>
      </c>
      <c r="H210" s="58" t="s">
        <v>518</v>
      </c>
      <c r="I210" s="17" t="s">
        <v>435</v>
      </c>
      <c r="J210" s="25">
        <v>1</v>
      </c>
      <c r="K210" s="25">
        <v>8</v>
      </c>
    </row>
    <row r="211" spans="1:11" ht="47.25">
      <c r="A211" s="24" t="s">
        <v>286</v>
      </c>
      <c r="B211" s="58" t="s">
        <v>287</v>
      </c>
      <c r="C211" s="17" t="s">
        <v>436</v>
      </c>
      <c r="D211" s="24" t="s">
        <v>13</v>
      </c>
      <c r="E211" s="69">
        <v>8</v>
      </c>
      <c r="F211" s="88"/>
      <c r="G211" s="76" t="s">
        <v>286</v>
      </c>
      <c r="H211" s="58" t="s">
        <v>519</v>
      </c>
      <c r="I211" s="17" t="s">
        <v>435</v>
      </c>
      <c r="J211" s="25">
        <v>1</v>
      </c>
      <c r="K211" s="25">
        <v>8</v>
      </c>
    </row>
    <row r="212" spans="1:11" ht="47.25">
      <c r="A212" s="24" t="s">
        <v>288</v>
      </c>
      <c r="B212" s="58" t="s">
        <v>289</v>
      </c>
      <c r="C212" s="17" t="s">
        <v>436</v>
      </c>
      <c r="D212" s="24" t="s">
        <v>13</v>
      </c>
      <c r="E212" s="69">
        <v>8</v>
      </c>
      <c r="F212" s="88"/>
      <c r="G212" s="76" t="s">
        <v>288</v>
      </c>
      <c r="H212" s="58" t="s">
        <v>579</v>
      </c>
      <c r="I212" s="17" t="s">
        <v>435</v>
      </c>
      <c r="J212" s="25">
        <v>1</v>
      </c>
      <c r="K212" s="25">
        <v>8</v>
      </c>
    </row>
    <row r="213" spans="1:11" ht="47.25">
      <c r="A213" s="24" t="s">
        <v>290</v>
      </c>
      <c r="B213" s="58" t="s">
        <v>291</v>
      </c>
      <c r="C213" s="17" t="s">
        <v>436</v>
      </c>
      <c r="D213" s="24" t="s">
        <v>16</v>
      </c>
      <c r="E213" s="69">
        <v>2</v>
      </c>
      <c r="F213" s="88"/>
      <c r="G213" s="76" t="s">
        <v>290</v>
      </c>
      <c r="H213" s="58" t="s">
        <v>580</v>
      </c>
      <c r="I213" s="17" t="s">
        <v>435</v>
      </c>
      <c r="J213" s="35">
        <v>1</v>
      </c>
      <c r="K213" s="35">
        <v>8</v>
      </c>
    </row>
    <row r="214" spans="1:11" ht="15.75">
      <c r="A214" s="148"/>
      <c r="B214" s="149"/>
      <c r="C214" s="149"/>
      <c r="D214" s="149"/>
      <c r="E214" s="122"/>
      <c r="F214" s="88"/>
      <c r="G214" s="76" t="s">
        <v>576</v>
      </c>
      <c r="H214" s="58" t="s">
        <v>247</v>
      </c>
      <c r="I214" s="17" t="s">
        <v>435</v>
      </c>
      <c r="J214" s="35">
        <v>1</v>
      </c>
      <c r="K214" s="35">
        <v>5</v>
      </c>
    </row>
    <row r="215" spans="1:11" ht="47.25">
      <c r="A215" s="148"/>
      <c r="B215" s="149"/>
      <c r="C215" s="149"/>
      <c r="D215" s="149"/>
      <c r="E215" s="122"/>
      <c r="F215" s="88"/>
      <c r="G215" s="76" t="s">
        <v>577</v>
      </c>
      <c r="H215" s="58" t="s">
        <v>520</v>
      </c>
      <c r="I215" s="17" t="s">
        <v>435</v>
      </c>
      <c r="J215" s="35">
        <v>1</v>
      </c>
      <c r="K215" s="35">
        <v>8</v>
      </c>
    </row>
    <row r="216" spans="1:18" s="109" customFormat="1" ht="15.75">
      <c r="A216" s="150" t="s">
        <v>583</v>
      </c>
      <c r="B216" s="150"/>
      <c r="C216" s="150"/>
      <c r="D216" s="101" t="s">
        <v>587</v>
      </c>
      <c r="E216" s="110" t="s">
        <v>571</v>
      </c>
      <c r="F216" s="111"/>
      <c r="G216" s="144" t="s">
        <v>583</v>
      </c>
      <c r="H216" s="145"/>
      <c r="I216" s="146"/>
      <c r="J216" s="96">
        <f>SUM(J209:J215)</f>
        <v>8</v>
      </c>
      <c r="K216" s="96">
        <f>SUM(K209:K215)</f>
        <v>47</v>
      </c>
      <c r="L216" s="108"/>
      <c r="M216" s="108"/>
      <c r="N216" s="108"/>
      <c r="O216" s="108"/>
      <c r="P216" s="108"/>
      <c r="Q216" s="108"/>
      <c r="R216" s="108"/>
    </row>
    <row r="217" spans="1:11" ht="15.75">
      <c r="A217" s="152" t="s">
        <v>292</v>
      </c>
      <c r="B217" s="153"/>
      <c r="C217" s="153"/>
      <c r="D217" s="153"/>
      <c r="E217" s="153"/>
      <c r="F217" s="82"/>
      <c r="G217" s="147" t="s">
        <v>292</v>
      </c>
      <c r="H217" s="147"/>
      <c r="I217" s="147"/>
      <c r="J217" s="147"/>
      <c r="K217" s="147"/>
    </row>
    <row r="218" spans="1:11" ht="31.5">
      <c r="A218" s="24" t="s">
        <v>293</v>
      </c>
      <c r="B218" s="58" t="s">
        <v>294</v>
      </c>
      <c r="C218" s="54" t="s">
        <v>436</v>
      </c>
      <c r="D218" s="35">
        <v>2</v>
      </c>
      <c r="E218" s="66">
        <v>15</v>
      </c>
      <c r="F218" s="83"/>
      <c r="G218" s="76" t="s">
        <v>293</v>
      </c>
      <c r="H218" s="58" t="s">
        <v>521</v>
      </c>
      <c r="I218" s="17" t="s">
        <v>436</v>
      </c>
      <c r="J218" s="58">
        <v>2</v>
      </c>
      <c r="K218" s="25">
        <v>12</v>
      </c>
    </row>
    <row r="219" spans="1:11" ht="31.5">
      <c r="A219" s="24" t="s">
        <v>295</v>
      </c>
      <c r="B219" s="58" t="s">
        <v>296</v>
      </c>
      <c r="C219" s="54" t="s">
        <v>436</v>
      </c>
      <c r="D219" s="35">
        <v>2</v>
      </c>
      <c r="E219" s="69">
        <v>14</v>
      </c>
      <c r="F219" s="88"/>
      <c r="G219" s="76" t="s">
        <v>295</v>
      </c>
      <c r="H219" s="58" t="s">
        <v>630</v>
      </c>
      <c r="I219" s="17" t="s">
        <v>436</v>
      </c>
      <c r="J219" s="58">
        <v>3</v>
      </c>
      <c r="K219" s="25">
        <v>26</v>
      </c>
    </row>
    <row r="220" spans="1:11" ht="31.5">
      <c r="A220" s="24" t="s">
        <v>297</v>
      </c>
      <c r="B220" s="58" t="s">
        <v>64</v>
      </c>
      <c r="C220" s="54" t="s">
        <v>436</v>
      </c>
      <c r="D220" s="35">
        <v>2</v>
      </c>
      <c r="E220" s="69">
        <v>10</v>
      </c>
      <c r="F220" s="88"/>
      <c r="G220" s="76" t="s">
        <v>297</v>
      </c>
      <c r="H220" s="58" t="s">
        <v>631</v>
      </c>
      <c r="I220" s="17" t="s">
        <v>436</v>
      </c>
      <c r="J220" s="58">
        <v>2</v>
      </c>
      <c r="K220" s="25">
        <v>14</v>
      </c>
    </row>
    <row r="221" spans="1:11" ht="31.5">
      <c r="A221" s="24" t="s">
        <v>298</v>
      </c>
      <c r="B221" s="58" t="s">
        <v>149</v>
      </c>
      <c r="C221" s="54" t="s">
        <v>436</v>
      </c>
      <c r="D221" s="35">
        <v>3</v>
      </c>
      <c r="E221" s="69">
        <v>21</v>
      </c>
      <c r="F221" s="88"/>
      <c r="G221" s="76" t="s">
        <v>298</v>
      </c>
      <c r="H221" s="58" t="s">
        <v>152</v>
      </c>
      <c r="I221" s="17" t="s">
        <v>436</v>
      </c>
      <c r="J221" s="58">
        <v>2</v>
      </c>
      <c r="K221" s="25">
        <v>14</v>
      </c>
    </row>
    <row r="222" spans="1:11" ht="31.5">
      <c r="A222" s="24" t="s">
        <v>299</v>
      </c>
      <c r="B222" s="58" t="s">
        <v>300</v>
      </c>
      <c r="C222" s="54" t="s">
        <v>436</v>
      </c>
      <c r="D222" s="35">
        <v>3</v>
      </c>
      <c r="E222" s="69">
        <v>26</v>
      </c>
      <c r="F222" s="88"/>
      <c r="G222" s="76" t="s">
        <v>299</v>
      </c>
      <c r="H222" s="58" t="s">
        <v>632</v>
      </c>
      <c r="I222" s="17" t="s">
        <v>436</v>
      </c>
      <c r="J222" s="58">
        <v>2</v>
      </c>
      <c r="K222" s="25">
        <v>14</v>
      </c>
    </row>
    <row r="223" spans="1:11" ht="15.75">
      <c r="A223" s="150" t="s">
        <v>583</v>
      </c>
      <c r="B223" s="150"/>
      <c r="C223" s="150"/>
      <c r="D223" s="101" t="s">
        <v>588</v>
      </c>
      <c r="E223" s="110" t="s">
        <v>592</v>
      </c>
      <c r="F223" s="111"/>
      <c r="G223" s="144" t="s">
        <v>583</v>
      </c>
      <c r="H223" s="145"/>
      <c r="I223" s="146"/>
      <c r="J223" s="96">
        <f>J218+J219+J220+J221+J222</f>
        <v>11</v>
      </c>
      <c r="K223" s="96">
        <f>K218+K219+K220+K221+K222</f>
        <v>80</v>
      </c>
    </row>
    <row r="224" spans="1:11" ht="15.75">
      <c r="A224" s="152" t="s">
        <v>301</v>
      </c>
      <c r="B224" s="153"/>
      <c r="C224" s="153"/>
      <c r="D224" s="153"/>
      <c r="E224" s="153"/>
      <c r="F224" s="82"/>
      <c r="G224" s="147" t="s">
        <v>301</v>
      </c>
      <c r="H224" s="147"/>
      <c r="I224" s="147"/>
      <c r="J224" s="147"/>
      <c r="K224" s="147"/>
    </row>
    <row r="225" spans="1:11" ht="51" customHeight="1">
      <c r="A225" s="24" t="s">
        <v>302</v>
      </c>
      <c r="B225" s="24" t="s">
        <v>303</v>
      </c>
      <c r="C225" s="17" t="s">
        <v>435</v>
      </c>
      <c r="D225" s="24" t="s">
        <v>13</v>
      </c>
      <c r="E225" s="69">
        <v>8</v>
      </c>
      <c r="F225" s="88"/>
      <c r="G225" s="76" t="s">
        <v>302</v>
      </c>
      <c r="H225" s="24" t="s">
        <v>524</v>
      </c>
      <c r="I225" s="17" t="s">
        <v>435</v>
      </c>
      <c r="J225" s="25">
        <v>1</v>
      </c>
      <c r="K225" s="25">
        <v>9</v>
      </c>
    </row>
    <row r="226" spans="1:11" ht="48" customHeight="1">
      <c r="A226" s="24" t="s">
        <v>304</v>
      </c>
      <c r="B226" s="24" t="s">
        <v>305</v>
      </c>
      <c r="C226" s="17" t="s">
        <v>435</v>
      </c>
      <c r="D226" s="24" t="s">
        <v>306</v>
      </c>
      <c r="E226" s="69">
        <v>40</v>
      </c>
      <c r="F226" s="88"/>
      <c r="G226" s="76" t="s">
        <v>304</v>
      </c>
      <c r="H226" s="24" t="s">
        <v>525</v>
      </c>
      <c r="I226" s="17" t="s">
        <v>435</v>
      </c>
      <c r="J226" s="25">
        <v>1</v>
      </c>
      <c r="K226" s="25">
        <v>10</v>
      </c>
    </row>
    <row r="227" spans="1:11" ht="31.5">
      <c r="A227" s="24" t="s">
        <v>308</v>
      </c>
      <c r="B227" s="24" t="s">
        <v>57</v>
      </c>
      <c r="C227" s="17" t="s">
        <v>435</v>
      </c>
      <c r="D227" s="24" t="s">
        <v>106</v>
      </c>
      <c r="E227" s="69">
        <v>30</v>
      </c>
      <c r="F227" s="88"/>
      <c r="G227" s="76" t="s">
        <v>308</v>
      </c>
      <c r="H227" s="24" t="s">
        <v>526</v>
      </c>
      <c r="I227" s="17" t="s">
        <v>435</v>
      </c>
      <c r="J227" s="25">
        <v>1</v>
      </c>
      <c r="K227" s="25">
        <v>8</v>
      </c>
    </row>
    <row r="228" spans="1:11" ht="33" customHeight="1">
      <c r="A228" s="24" t="s">
        <v>310</v>
      </c>
      <c r="B228" s="24" t="s">
        <v>307</v>
      </c>
      <c r="C228" s="17" t="s">
        <v>435</v>
      </c>
      <c r="D228" s="24" t="s">
        <v>13</v>
      </c>
      <c r="E228" s="69">
        <v>10</v>
      </c>
      <c r="F228" s="88"/>
      <c r="G228" s="76" t="s">
        <v>310</v>
      </c>
      <c r="H228" s="24" t="s">
        <v>152</v>
      </c>
      <c r="I228" s="17" t="s">
        <v>435</v>
      </c>
      <c r="J228" s="25">
        <v>1</v>
      </c>
      <c r="K228" s="25">
        <v>10</v>
      </c>
    </row>
    <row r="229" spans="1:11" ht="33.75" customHeight="1">
      <c r="A229" s="24" t="s">
        <v>311</v>
      </c>
      <c r="B229" s="24" t="s">
        <v>309</v>
      </c>
      <c r="C229" s="17" t="s">
        <v>435</v>
      </c>
      <c r="D229" s="24" t="s">
        <v>16</v>
      </c>
      <c r="E229" s="69">
        <v>14</v>
      </c>
      <c r="F229" s="88"/>
      <c r="G229" s="76" t="s">
        <v>311</v>
      </c>
      <c r="H229" s="24" t="s">
        <v>54</v>
      </c>
      <c r="I229" s="17" t="s">
        <v>435</v>
      </c>
      <c r="J229" s="25">
        <v>3</v>
      </c>
      <c r="K229" s="25">
        <v>30</v>
      </c>
    </row>
    <row r="230" spans="1:11" ht="34.5" customHeight="1">
      <c r="A230" s="24" t="s">
        <v>312</v>
      </c>
      <c r="B230" s="24" t="s">
        <v>152</v>
      </c>
      <c r="C230" s="24" t="s">
        <v>436</v>
      </c>
      <c r="D230" s="24" t="s">
        <v>13</v>
      </c>
      <c r="E230" s="29" t="s">
        <v>322</v>
      </c>
      <c r="F230" s="89"/>
      <c r="G230" s="76" t="s">
        <v>312</v>
      </c>
      <c r="H230" s="24" t="s">
        <v>527</v>
      </c>
      <c r="I230" s="17" t="s">
        <v>435</v>
      </c>
      <c r="J230" s="25">
        <v>3</v>
      </c>
      <c r="K230" s="24" t="s">
        <v>571</v>
      </c>
    </row>
    <row r="231" spans="1:11" ht="52.5" customHeight="1">
      <c r="A231" s="24" t="s">
        <v>313</v>
      </c>
      <c r="B231" s="24" t="s">
        <v>323</v>
      </c>
      <c r="C231" s="17" t="s">
        <v>436</v>
      </c>
      <c r="D231" s="24" t="s">
        <v>16</v>
      </c>
      <c r="E231" s="69">
        <v>14</v>
      </c>
      <c r="F231" s="88"/>
      <c r="G231" s="76" t="s">
        <v>313</v>
      </c>
      <c r="H231" s="24" t="s">
        <v>5</v>
      </c>
      <c r="I231" s="17" t="s">
        <v>435</v>
      </c>
      <c r="J231" s="25">
        <v>3</v>
      </c>
      <c r="K231" s="25">
        <v>24</v>
      </c>
    </row>
    <row r="232" spans="1:11" ht="48" customHeight="1">
      <c r="A232" s="24" t="s">
        <v>314</v>
      </c>
      <c r="B232" s="24" t="s">
        <v>5</v>
      </c>
      <c r="C232" s="17" t="s">
        <v>436</v>
      </c>
      <c r="D232" s="24" t="s">
        <v>106</v>
      </c>
      <c r="E232" s="69">
        <v>24</v>
      </c>
      <c r="F232" s="88"/>
      <c r="G232" s="76" t="s">
        <v>314</v>
      </c>
      <c r="H232" s="24" t="s">
        <v>309</v>
      </c>
      <c r="I232" s="17" t="s">
        <v>435</v>
      </c>
      <c r="J232" s="25">
        <v>3</v>
      </c>
      <c r="K232" s="25">
        <v>21</v>
      </c>
    </row>
    <row r="233" spans="1:11" ht="49.5" customHeight="1">
      <c r="A233" s="148"/>
      <c r="B233" s="149"/>
      <c r="C233" s="149"/>
      <c r="D233" s="149"/>
      <c r="E233" s="122"/>
      <c r="F233" s="88"/>
      <c r="G233" s="76" t="s">
        <v>315</v>
      </c>
      <c r="H233" s="24" t="s">
        <v>514</v>
      </c>
      <c r="I233" s="17" t="s">
        <v>435</v>
      </c>
      <c r="J233" s="25">
        <v>1</v>
      </c>
      <c r="K233" s="25">
        <v>8</v>
      </c>
    </row>
    <row r="234" spans="1:11" ht="48" customHeight="1">
      <c r="A234" s="148"/>
      <c r="B234" s="149"/>
      <c r="C234" s="149"/>
      <c r="D234" s="149"/>
      <c r="E234" s="122"/>
      <c r="F234" s="88"/>
      <c r="G234" s="76" t="s">
        <v>316</v>
      </c>
      <c r="H234" s="24" t="s">
        <v>323</v>
      </c>
      <c r="I234" s="17" t="s">
        <v>435</v>
      </c>
      <c r="J234" s="25">
        <v>1</v>
      </c>
      <c r="K234" s="25">
        <v>9</v>
      </c>
    </row>
    <row r="235" spans="1:11" ht="48" customHeight="1">
      <c r="A235" s="148"/>
      <c r="B235" s="149"/>
      <c r="C235" s="149"/>
      <c r="D235" s="149"/>
      <c r="E235" s="122"/>
      <c r="F235" s="88"/>
      <c r="G235" s="76" t="s">
        <v>317</v>
      </c>
      <c r="H235" s="24" t="s">
        <v>309</v>
      </c>
      <c r="I235" s="17" t="s">
        <v>436</v>
      </c>
      <c r="J235" s="25">
        <v>2</v>
      </c>
      <c r="K235" s="25">
        <v>14</v>
      </c>
    </row>
    <row r="236" spans="1:11" ht="48" customHeight="1">
      <c r="A236" s="148"/>
      <c r="B236" s="149"/>
      <c r="C236" s="149"/>
      <c r="D236" s="149"/>
      <c r="E236" s="122"/>
      <c r="F236" s="88"/>
      <c r="G236" s="76" t="s">
        <v>318</v>
      </c>
      <c r="H236" s="24" t="s">
        <v>57</v>
      </c>
      <c r="I236" s="17" t="s">
        <v>436</v>
      </c>
      <c r="J236" s="25">
        <v>1</v>
      </c>
      <c r="K236" s="25">
        <v>10</v>
      </c>
    </row>
    <row r="237" spans="1:11" ht="47.25" customHeight="1">
      <c r="A237" s="148"/>
      <c r="B237" s="149"/>
      <c r="C237" s="149"/>
      <c r="D237" s="149"/>
      <c r="E237" s="122"/>
      <c r="F237" s="88"/>
      <c r="G237" s="76" t="s">
        <v>319</v>
      </c>
      <c r="H237" s="24" t="s">
        <v>528</v>
      </c>
      <c r="I237" s="17" t="s">
        <v>436</v>
      </c>
      <c r="J237" s="25">
        <v>2</v>
      </c>
      <c r="K237" s="25">
        <v>20</v>
      </c>
    </row>
    <row r="238" spans="1:11" ht="47.25" customHeight="1">
      <c r="A238" s="148"/>
      <c r="B238" s="149"/>
      <c r="C238" s="149"/>
      <c r="D238" s="149"/>
      <c r="E238" s="122"/>
      <c r="F238" s="88"/>
      <c r="G238" s="76" t="s">
        <v>320</v>
      </c>
      <c r="H238" s="24" t="s">
        <v>529</v>
      </c>
      <c r="I238" s="17" t="s">
        <v>436</v>
      </c>
      <c r="J238" s="25">
        <v>1</v>
      </c>
      <c r="K238" s="25">
        <v>10</v>
      </c>
    </row>
    <row r="239" spans="1:11" ht="45.75" customHeight="1">
      <c r="A239" s="148"/>
      <c r="B239" s="149"/>
      <c r="C239" s="149"/>
      <c r="D239" s="149"/>
      <c r="E239" s="122"/>
      <c r="F239" s="88"/>
      <c r="G239" s="76" t="s">
        <v>321</v>
      </c>
      <c r="H239" s="24" t="s">
        <v>530</v>
      </c>
      <c r="I239" s="17" t="s">
        <v>436</v>
      </c>
      <c r="J239" s="25">
        <v>1</v>
      </c>
      <c r="K239" s="25">
        <v>10</v>
      </c>
    </row>
    <row r="240" spans="1:11" ht="45.75" customHeight="1">
      <c r="A240" s="29"/>
      <c r="B240" s="47"/>
      <c r="C240" s="47"/>
      <c r="D240" s="47"/>
      <c r="E240" s="47"/>
      <c r="F240" s="88"/>
      <c r="G240" s="76" t="s">
        <v>649</v>
      </c>
      <c r="H240" s="24" t="s">
        <v>650</v>
      </c>
      <c r="I240" s="17" t="s">
        <v>436</v>
      </c>
      <c r="J240" s="25">
        <v>1</v>
      </c>
      <c r="K240" s="25">
        <v>10</v>
      </c>
    </row>
    <row r="241" spans="1:11" ht="15" customHeight="1">
      <c r="A241" s="177" t="s">
        <v>583</v>
      </c>
      <c r="B241" s="178"/>
      <c r="C241" s="179"/>
      <c r="D241" s="101" t="s">
        <v>590</v>
      </c>
      <c r="E241" s="110" t="s">
        <v>591</v>
      </c>
      <c r="F241" s="111"/>
      <c r="G241" s="144" t="s">
        <v>583</v>
      </c>
      <c r="H241" s="145"/>
      <c r="I241" s="146"/>
      <c r="J241" s="102">
        <f>SUM(J225:J240)</f>
        <v>26</v>
      </c>
      <c r="K241" s="102">
        <f>SUM(K225:K240)</f>
        <v>203</v>
      </c>
    </row>
    <row r="242" spans="1:11" ht="16.5" customHeight="1">
      <c r="A242" s="152" t="s">
        <v>324</v>
      </c>
      <c r="B242" s="153"/>
      <c r="C242" s="153"/>
      <c r="D242" s="153"/>
      <c r="E242" s="153"/>
      <c r="F242" s="82"/>
      <c r="G242" s="147" t="s">
        <v>324</v>
      </c>
      <c r="H242" s="147"/>
      <c r="I242" s="147"/>
      <c r="J242" s="147"/>
      <c r="K242" s="147"/>
    </row>
    <row r="243" spans="1:11" ht="32.25" customHeight="1">
      <c r="A243" s="22" t="s">
        <v>325</v>
      </c>
      <c r="B243" s="58" t="s">
        <v>326</v>
      </c>
      <c r="C243" s="17" t="s">
        <v>435</v>
      </c>
      <c r="D243" s="22" t="s">
        <v>13</v>
      </c>
      <c r="E243" s="69">
        <v>10</v>
      </c>
      <c r="F243" s="88"/>
      <c r="G243" s="76" t="s">
        <v>325</v>
      </c>
      <c r="H243" s="58" t="s">
        <v>531</v>
      </c>
      <c r="I243" s="17" t="s">
        <v>435</v>
      </c>
      <c r="J243" s="25">
        <v>1</v>
      </c>
      <c r="K243" s="25">
        <v>4</v>
      </c>
    </row>
    <row r="244" spans="1:11" ht="30.75" customHeight="1">
      <c r="A244" s="22" t="s">
        <v>327</v>
      </c>
      <c r="B244" s="112" t="s">
        <v>328</v>
      </c>
      <c r="C244" s="17" t="s">
        <v>435</v>
      </c>
      <c r="D244" s="22" t="s">
        <v>13</v>
      </c>
      <c r="E244" s="69">
        <v>8</v>
      </c>
      <c r="F244" s="88"/>
      <c r="G244" s="76" t="s">
        <v>327</v>
      </c>
      <c r="H244" s="58" t="s">
        <v>532</v>
      </c>
      <c r="I244" s="17" t="s">
        <v>435</v>
      </c>
      <c r="J244" s="25">
        <v>2</v>
      </c>
      <c r="K244" s="25">
        <v>16</v>
      </c>
    </row>
    <row r="245" spans="1:11" ht="38.25" customHeight="1">
      <c r="A245" s="22" t="s">
        <v>329</v>
      </c>
      <c r="B245" s="112" t="s">
        <v>330</v>
      </c>
      <c r="C245" s="17" t="s">
        <v>435</v>
      </c>
      <c r="D245" s="22" t="s">
        <v>13</v>
      </c>
      <c r="E245" s="69">
        <v>8</v>
      </c>
      <c r="F245" s="88"/>
      <c r="G245" s="76" t="s">
        <v>329</v>
      </c>
      <c r="H245" s="58" t="s">
        <v>533</v>
      </c>
      <c r="I245" s="17" t="s">
        <v>435</v>
      </c>
      <c r="J245" s="25">
        <v>2</v>
      </c>
      <c r="K245" s="25">
        <v>16</v>
      </c>
    </row>
    <row r="246" spans="1:11" ht="31.5">
      <c r="A246" s="22" t="s">
        <v>331</v>
      </c>
      <c r="B246" s="112" t="s">
        <v>332</v>
      </c>
      <c r="C246" s="17" t="s">
        <v>437</v>
      </c>
      <c r="D246" s="22" t="s">
        <v>106</v>
      </c>
      <c r="E246" s="69">
        <v>24</v>
      </c>
      <c r="F246" s="88"/>
      <c r="G246" s="76" t="s">
        <v>331</v>
      </c>
      <c r="H246" s="58" t="s">
        <v>534</v>
      </c>
      <c r="I246" s="17" t="s">
        <v>435</v>
      </c>
      <c r="J246" s="25">
        <v>2</v>
      </c>
      <c r="K246" s="25">
        <v>16</v>
      </c>
    </row>
    <row r="247" spans="1:11" ht="48.75" customHeight="1">
      <c r="A247" s="22" t="s">
        <v>333</v>
      </c>
      <c r="B247" s="112" t="s">
        <v>334</v>
      </c>
      <c r="C247" s="17" t="s">
        <v>435</v>
      </c>
      <c r="D247" s="22" t="s">
        <v>16</v>
      </c>
      <c r="E247" s="69">
        <v>20</v>
      </c>
      <c r="F247" s="88"/>
      <c r="G247" s="76" t="s">
        <v>333</v>
      </c>
      <c r="H247" s="58" t="s">
        <v>535</v>
      </c>
      <c r="I247" s="17" t="s">
        <v>436</v>
      </c>
      <c r="J247" s="25">
        <v>1</v>
      </c>
      <c r="K247" s="25">
        <v>8</v>
      </c>
    </row>
    <row r="248" spans="1:11" ht="31.5">
      <c r="A248" s="22" t="s">
        <v>335</v>
      </c>
      <c r="B248" s="58" t="s">
        <v>336</v>
      </c>
      <c r="C248" s="17" t="s">
        <v>435</v>
      </c>
      <c r="D248" s="24" t="s">
        <v>106</v>
      </c>
      <c r="E248" s="69">
        <v>24</v>
      </c>
      <c r="F248" s="88"/>
      <c r="G248" s="148"/>
      <c r="H248" s="149"/>
      <c r="I248" s="149"/>
      <c r="J248" s="149"/>
      <c r="K248" s="122"/>
    </row>
    <row r="249" spans="1:18" s="109" customFormat="1" ht="15" customHeight="1">
      <c r="A249" s="150" t="s">
        <v>583</v>
      </c>
      <c r="B249" s="150"/>
      <c r="C249" s="150"/>
      <c r="D249" s="92" t="s">
        <v>585</v>
      </c>
      <c r="E249" s="95">
        <f>E248+E247+E246+E245+E244+E243</f>
        <v>94</v>
      </c>
      <c r="F249" s="107"/>
      <c r="G249" s="144" t="s">
        <v>583</v>
      </c>
      <c r="H249" s="145"/>
      <c r="I249" s="146"/>
      <c r="J249" s="102">
        <f>SUM(J243:J247)</f>
        <v>8</v>
      </c>
      <c r="K249" s="102">
        <f>SUM(K243:K247)</f>
        <v>60</v>
      </c>
      <c r="L249" s="108"/>
      <c r="M249" s="108"/>
      <c r="N249" s="108"/>
      <c r="O249" s="108"/>
      <c r="P249" s="108"/>
      <c r="Q249" s="108"/>
      <c r="R249" s="108"/>
    </row>
    <row r="250" spans="1:11" ht="15.75">
      <c r="A250" s="152" t="s">
        <v>338</v>
      </c>
      <c r="B250" s="153"/>
      <c r="C250" s="153"/>
      <c r="D250" s="153"/>
      <c r="E250" s="153"/>
      <c r="F250" s="82"/>
      <c r="G250" s="147" t="s">
        <v>338</v>
      </c>
      <c r="H250" s="147"/>
      <c r="I250" s="147"/>
      <c r="J250" s="147"/>
      <c r="K250" s="147"/>
    </row>
    <row r="251" spans="1:11" ht="31.5">
      <c r="A251" s="24" t="s">
        <v>339</v>
      </c>
      <c r="B251" s="24" t="s">
        <v>340</v>
      </c>
      <c r="C251" s="17" t="s">
        <v>435</v>
      </c>
      <c r="D251" s="24" t="s">
        <v>106</v>
      </c>
      <c r="E251" s="69">
        <v>24</v>
      </c>
      <c r="F251" s="88"/>
      <c r="G251" s="76" t="s">
        <v>339</v>
      </c>
      <c r="H251" s="24" t="s">
        <v>536</v>
      </c>
      <c r="I251" s="17" t="s">
        <v>435</v>
      </c>
      <c r="J251" s="25">
        <v>3</v>
      </c>
      <c r="K251" s="25">
        <v>24</v>
      </c>
    </row>
    <row r="252" spans="1:11" ht="31.5">
      <c r="A252" s="24" t="s">
        <v>341</v>
      </c>
      <c r="B252" s="24" t="s">
        <v>342</v>
      </c>
      <c r="C252" s="17" t="s">
        <v>436</v>
      </c>
      <c r="D252" s="24" t="s">
        <v>13</v>
      </c>
      <c r="E252" s="69">
        <v>8</v>
      </c>
      <c r="F252" s="88"/>
      <c r="G252" s="76" t="s">
        <v>341</v>
      </c>
      <c r="H252" s="24" t="s">
        <v>537</v>
      </c>
      <c r="I252" s="17" t="s">
        <v>435</v>
      </c>
      <c r="J252" s="25">
        <v>1</v>
      </c>
      <c r="K252" s="25">
        <v>5</v>
      </c>
    </row>
    <row r="253" spans="1:11" ht="47.25">
      <c r="A253" s="24" t="s">
        <v>343</v>
      </c>
      <c r="B253" s="24" t="s">
        <v>344</v>
      </c>
      <c r="C253" s="17" t="s">
        <v>436</v>
      </c>
      <c r="D253" s="24" t="s">
        <v>16</v>
      </c>
      <c r="E253" s="69">
        <v>16</v>
      </c>
      <c r="F253" s="88"/>
      <c r="G253" s="76" t="s">
        <v>343</v>
      </c>
      <c r="H253" s="24" t="s">
        <v>538</v>
      </c>
      <c r="I253" s="17" t="s">
        <v>436</v>
      </c>
      <c r="J253" s="25">
        <v>1</v>
      </c>
      <c r="K253" s="25">
        <v>8</v>
      </c>
    </row>
    <row r="254" spans="1:11" ht="31.5">
      <c r="A254" s="24" t="s">
        <v>345</v>
      </c>
      <c r="B254" s="24" t="s">
        <v>346</v>
      </c>
      <c r="C254" s="17" t="s">
        <v>436</v>
      </c>
      <c r="D254" s="24" t="s">
        <v>13</v>
      </c>
      <c r="E254" s="69">
        <v>8</v>
      </c>
      <c r="F254" s="88"/>
      <c r="G254" s="76" t="s">
        <v>345</v>
      </c>
      <c r="H254" s="24" t="s">
        <v>539</v>
      </c>
      <c r="I254" s="17" t="s">
        <v>436</v>
      </c>
      <c r="J254" s="25">
        <v>1</v>
      </c>
      <c r="K254" s="25">
        <v>8</v>
      </c>
    </row>
    <row r="255" spans="1:11" ht="31.5">
      <c r="A255" s="24" t="s">
        <v>347</v>
      </c>
      <c r="B255" s="24" t="s">
        <v>348</v>
      </c>
      <c r="C255" s="17" t="s">
        <v>436</v>
      </c>
      <c r="D255" s="24" t="s">
        <v>13</v>
      </c>
      <c r="E255" s="69">
        <v>5</v>
      </c>
      <c r="F255" s="88"/>
      <c r="G255" s="76" t="s">
        <v>347</v>
      </c>
      <c r="H255" s="24" t="s">
        <v>31</v>
      </c>
      <c r="I255" s="17" t="s">
        <v>436</v>
      </c>
      <c r="J255" s="25">
        <v>3</v>
      </c>
      <c r="K255" s="25">
        <v>24</v>
      </c>
    </row>
    <row r="256" spans="1:11" ht="31.5">
      <c r="A256" s="148"/>
      <c r="B256" s="149"/>
      <c r="C256" s="149"/>
      <c r="D256" s="149"/>
      <c r="E256" s="122"/>
      <c r="F256" s="88"/>
      <c r="G256" s="76" t="s">
        <v>349</v>
      </c>
      <c r="H256" s="24" t="s">
        <v>606</v>
      </c>
      <c r="I256" s="17" t="s">
        <v>436</v>
      </c>
      <c r="J256" s="25">
        <v>1</v>
      </c>
      <c r="K256" s="25">
        <v>8</v>
      </c>
    </row>
    <row r="257" spans="1:11" ht="31.5">
      <c r="A257" s="148"/>
      <c r="B257" s="149"/>
      <c r="C257" s="149"/>
      <c r="D257" s="149"/>
      <c r="E257" s="122"/>
      <c r="F257" s="88"/>
      <c r="G257" s="76" t="s">
        <v>337</v>
      </c>
      <c r="H257" s="24" t="s">
        <v>540</v>
      </c>
      <c r="I257" s="17" t="s">
        <v>436</v>
      </c>
      <c r="J257" s="25">
        <v>1</v>
      </c>
      <c r="K257" s="25">
        <v>8</v>
      </c>
    </row>
    <row r="258" spans="1:18" s="109" customFormat="1" ht="15" customHeight="1">
      <c r="A258" s="150" t="s">
        <v>583</v>
      </c>
      <c r="B258" s="150"/>
      <c r="C258" s="150"/>
      <c r="D258" s="92" t="s">
        <v>589</v>
      </c>
      <c r="E258" s="95">
        <v>61</v>
      </c>
      <c r="F258" s="107"/>
      <c r="G258" s="144" t="s">
        <v>583</v>
      </c>
      <c r="H258" s="145"/>
      <c r="I258" s="146"/>
      <c r="J258" s="102">
        <f>SUM(J251:J257)</f>
        <v>11</v>
      </c>
      <c r="K258" s="102">
        <f>SUM(K251:K257)</f>
        <v>85</v>
      </c>
      <c r="L258" s="108"/>
      <c r="M258" s="108"/>
      <c r="N258" s="108"/>
      <c r="O258" s="108"/>
      <c r="P258" s="108"/>
      <c r="Q258" s="108"/>
      <c r="R258" s="108"/>
    </row>
    <row r="259" spans="1:11" ht="15.75">
      <c r="A259" s="152" t="s">
        <v>350</v>
      </c>
      <c r="B259" s="149"/>
      <c r="C259" s="149"/>
      <c r="D259" s="149"/>
      <c r="E259" s="149"/>
      <c r="F259" s="89"/>
      <c r="G259" s="147" t="s">
        <v>350</v>
      </c>
      <c r="H259" s="147"/>
      <c r="I259" s="147"/>
      <c r="J259" s="147"/>
      <c r="K259" s="147"/>
    </row>
    <row r="260" spans="1:11" ht="31.5">
      <c r="A260" s="24" t="s">
        <v>351</v>
      </c>
      <c r="B260" s="58" t="s">
        <v>352</v>
      </c>
      <c r="C260" s="17" t="s">
        <v>436</v>
      </c>
      <c r="D260" s="24" t="s">
        <v>13</v>
      </c>
      <c r="E260" s="69">
        <v>7</v>
      </c>
      <c r="F260" s="88"/>
      <c r="G260" s="76" t="s">
        <v>351</v>
      </c>
      <c r="H260" s="58" t="s">
        <v>541</v>
      </c>
      <c r="I260" s="17" t="s">
        <v>435</v>
      </c>
      <c r="J260" s="25">
        <v>2</v>
      </c>
      <c r="K260" s="25">
        <v>20</v>
      </c>
    </row>
    <row r="261" spans="1:11" ht="31.5">
      <c r="A261" s="24" t="s">
        <v>353</v>
      </c>
      <c r="B261" s="58" t="s">
        <v>354</v>
      </c>
      <c r="C261" s="17" t="s">
        <v>436</v>
      </c>
      <c r="D261" s="24" t="s">
        <v>13</v>
      </c>
      <c r="E261" s="69">
        <v>8</v>
      </c>
      <c r="F261" s="88"/>
      <c r="G261" s="76" t="s">
        <v>353</v>
      </c>
      <c r="H261" s="58" t="s">
        <v>542</v>
      </c>
      <c r="I261" s="17" t="s">
        <v>435</v>
      </c>
      <c r="J261" s="25">
        <v>2</v>
      </c>
      <c r="K261" s="25">
        <v>20</v>
      </c>
    </row>
    <row r="262" spans="1:11" ht="31.5">
      <c r="A262" s="24" t="s">
        <v>355</v>
      </c>
      <c r="B262" s="58" t="s">
        <v>356</v>
      </c>
      <c r="C262" s="17" t="s">
        <v>436</v>
      </c>
      <c r="D262" s="24" t="s">
        <v>13</v>
      </c>
      <c r="E262" s="69">
        <v>8</v>
      </c>
      <c r="F262" s="88"/>
      <c r="G262" s="76" t="s">
        <v>355</v>
      </c>
      <c r="H262" s="58" t="s">
        <v>543</v>
      </c>
      <c r="I262" s="17" t="s">
        <v>435</v>
      </c>
      <c r="J262" s="25">
        <v>1</v>
      </c>
      <c r="K262" s="25">
        <v>10</v>
      </c>
    </row>
    <row r="263" spans="1:11" ht="31.5">
      <c r="A263" s="24" t="s">
        <v>357</v>
      </c>
      <c r="B263" s="58" t="s">
        <v>358</v>
      </c>
      <c r="C263" s="17" t="s">
        <v>436</v>
      </c>
      <c r="D263" s="24" t="s">
        <v>13</v>
      </c>
      <c r="E263" s="69">
        <v>8</v>
      </c>
      <c r="F263" s="88"/>
      <c r="G263" s="76" t="s">
        <v>357</v>
      </c>
      <c r="H263" s="58" t="s">
        <v>544</v>
      </c>
      <c r="I263" s="17" t="s">
        <v>435</v>
      </c>
      <c r="J263" s="55">
        <v>1</v>
      </c>
      <c r="K263" s="55">
        <v>10</v>
      </c>
    </row>
    <row r="264" spans="1:11" ht="31.5">
      <c r="A264" s="24" t="s">
        <v>359</v>
      </c>
      <c r="B264" s="58" t="s">
        <v>360</v>
      </c>
      <c r="C264" s="17" t="s">
        <v>436</v>
      </c>
      <c r="D264" s="24" t="s">
        <v>13</v>
      </c>
      <c r="E264" s="69">
        <v>8</v>
      </c>
      <c r="F264" s="88"/>
      <c r="G264" s="76" t="s">
        <v>359</v>
      </c>
      <c r="H264" s="58" t="s">
        <v>545</v>
      </c>
      <c r="I264" s="17" t="s">
        <v>436</v>
      </c>
      <c r="J264" s="55">
        <v>2</v>
      </c>
      <c r="K264" s="55">
        <v>20</v>
      </c>
    </row>
    <row r="265" spans="1:11" ht="31.5">
      <c r="A265" s="24" t="s">
        <v>361</v>
      </c>
      <c r="B265" s="58" t="s">
        <v>362</v>
      </c>
      <c r="C265" s="17" t="s">
        <v>436</v>
      </c>
      <c r="D265" s="24" t="s">
        <v>13</v>
      </c>
      <c r="E265" s="69">
        <v>8</v>
      </c>
      <c r="F265" s="88"/>
      <c r="G265" s="148"/>
      <c r="H265" s="149"/>
      <c r="I265" s="149"/>
      <c r="J265" s="149"/>
      <c r="K265" s="122"/>
    </row>
    <row r="266" spans="1:11" ht="31.5">
      <c r="A266" s="24" t="s">
        <v>363</v>
      </c>
      <c r="B266" s="58" t="s">
        <v>364</v>
      </c>
      <c r="C266" s="17" t="s">
        <v>436</v>
      </c>
      <c r="D266" s="24" t="s">
        <v>13</v>
      </c>
      <c r="E266" s="69">
        <v>8</v>
      </c>
      <c r="F266" s="88"/>
      <c r="G266" s="148"/>
      <c r="H266" s="149"/>
      <c r="I266" s="149"/>
      <c r="J266" s="149"/>
      <c r="K266" s="122"/>
    </row>
    <row r="267" spans="1:11" ht="32.25" customHeight="1">
      <c r="A267" s="24" t="s">
        <v>365</v>
      </c>
      <c r="B267" s="58" t="s">
        <v>366</v>
      </c>
      <c r="C267" s="17" t="s">
        <v>436</v>
      </c>
      <c r="D267" s="24" t="s">
        <v>13</v>
      </c>
      <c r="E267" s="69">
        <v>8</v>
      </c>
      <c r="F267" s="88"/>
      <c r="G267" s="148"/>
      <c r="H267" s="149"/>
      <c r="I267" s="149"/>
      <c r="J267" s="149"/>
      <c r="K267" s="122"/>
    </row>
    <row r="268" spans="1:11" ht="31.5">
      <c r="A268" s="24" t="s">
        <v>367</v>
      </c>
      <c r="B268" s="58" t="s">
        <v>368</v>
      </c>
      <c r="C268" s="17" t="s">
        <v>436</v>
      </c>
      <c r="D268" s="24" t="s">
        <v>13</v>
      </c>
      <c r="E268" s="69">
        <v>8</v>
      </c>
      <c r="F268" s="88"/>
      <c r="G268" s="148"/>
      <c r="H268" s="149"/>
      <c r="I268" s="149"/>
      <c r="J268" s="149"/>
      <c r="K268" s="122"/>
    </row>
    <row r="269" spans="1:11" ht="31.5">
      <c r="A269" s="24" t="s">
        <v>369</v>
      </c>
      <c r="B269" s="58" t="s">
        <v>370</v>
      </c>
      <c r="C269" s="17" t="s">
        <v>436</v>
      </c>
      <c r="D269" s="24" t="s">
        <v>13</v>
      </c>
      <c r="E269" s="69">
        <v>7</v>
      </c>
      <c r="F269" s="88"/>
      <c r="G269" s="148"/>
      <c r="H269" s="149"/>
      <c r="I269" s="149"/>
      <c r="J269" s="149"/>
      <c r="K269" s="122"/>
    </row>
    <row r="270" spans="1:18" s="109" customFormat="1" ht="15" customHeight="1">
      <c r="A270" s="150" t="s">
        <v>583</v>
      </c>
      <c r="B270" s="150"/>
      <c r="C270" s="150"/>
      <c r="D270" s="96">
        <v>10</v>
      </c>
      <c r="E270" s="95">
        <f>SUM(E260:E269)</f>
        <v>78</v>
      </c>
      <c r="F270" s="107"/>
      <c r="G270" s="144" t="s">
        <v>583</v>
      </c>
      <c r="H270" s="145"/>
      <c r="I270" s="146"/>
      <c r="J270" s="96">
        <f>J264+J263+J262+J261+J260</f>
        <v>8</v>
      </c>
      <c r="K270" s="96">
        <f>K264+K263+K262+K261+K260</f>
        <v>80</v>
      </c>
      <c r="L270" s="108"/>
      <c r="M270" s="108"/>
      <c r="N270" s="108"/>
      <c r="O270" s="108"/>
      <c r="P270" s="108"/>
      <c r="Q270" s="108"/>
      <c r="R270" s="108"/>
    </row>
    <row r="271" spans="1:11" ht="15.75">
      <c r="A271" s="152" t="s">
        <v>371</v>
      </c>
      <c r="B271" s="149"/>
      <c r="C271" s="149"/>
      <c r="D271" s="149"/>
      <c r="E271" s="149"/>
      <c r="F271" s="89"/>
      <c r="G271" s="147" t="s">
        <v>371</v>
      </c>
      <c r="H271" s="147"/>
      <c r="I271" s="147"/>
      <c r="J271" s="147"/>
      <c r="K271" s="147"/>
    </row>
    <row r="272" spans="1:11" ht="31.5">
      <c r="A272" s="24" t="s">
        <v>372</v>
      </c>
      <c r="B272" s="58" t="s">
        <v>373</v>
      </c>
      <c r="C272" s="17" t="s">
        <v>436</v>
      </c>
      <c r="D272" s="35">
        <v>1</v>
      </c>
      <c r="E272" s="66">
        <v>10</v>
      </c>
      <c r="F272" s="83"/>
      <c r="G272" s="76" t="s">
        <v>372</v>
      </c>
      <c r="H272" s="58" t="s">
        <v>546</v>
      </c>
      <c r="I272" s="17" t="s">
        <v>435</v>
      </c>
      <c r="J272" s="56">
        <v>1</v>
      </c>
      <c r="K272" s="56">
        <v>8</v>
      </c>
    </row>
    <row r="273" spans="1:11" ht="31.5">
      <c r="A273" s="24" t="s">
        <v>374</v>
      </c>
      <c r="B273" s="58" t="s">
        <v>375</v>
      </c>
      <c r="C273" s="17" t="s">
        <v>436</v>
      </c>
      <c r="D273" s="35">
        <v>2</v>
      </c>
      <c r="E273" s="66">
        <v>24</v>
      </c>
      <c r="F273" s="83"/>
      <c r="G273" s="76" t="s">
        <v>374</v>
      </c>
      <c r="H273" s="58" t="s">
        <v>464</v>
      </c>
      <c r="I273" s="17" t="s">
        <v>435</v>
      </c>
      <c r="J273" s="56">
        <v>2</v>
      </c>
      <c r="K273" s="56">
        <v>20</v>
      </c>
    </row>
    <row r="274" spans="1:11" ht="47.25">
      <c r="A274" s="24" t="s">
        <v>376</v>
      </c>
      <c r="B274" s="58" t="s">
        <v>377</v>
      </c>
      <c r="C274" s="17" t="s">
        <v>436</v>
      </c>
      <c r="D274" s="35">
        <v>1</v>
      </c>
      <c r="E274" s="66">
        <v>10</v>
      </c>
      <c r="F274" s="83"/>
      <c r="G274" s="76" t="s">
        <v>376</v>
      </c>
      <c r="H274" s="58" t="s">
        <v>547</v>
      </c>
      <c r="I274" s="17" t="s">
        <v>435</v>
      </c>
      <c r="J274" s="56">
        <v>2</v>
      </c>
      <c r="K274" s="56">
        <v>20</v>
      </c>
    </row>
    <row r="275" spans="1:11" ht="50.25" customHeight="1">
      <c r="A275" s="24" t="s">
        <v>378</v>
      </c>
      <c r="B275" s="58" t="s">
        <v>379</v>
      </c>
      <c r="C275" s="17" t="s">
        <v>436</v>
      </c>
      <c r="D275" s="35">
        <v>1</v>
      </c>
      <c r="E275" s="66">
        <v>12</v>
      </c>
      <c r="F275" s="83"/>
      <c r="G275" s="76" t="s">
        <v>378</v>
      </c>
      <c r="H275" s="58" t="s">
        <v>548</v>
      </c>
      <c r="I275" s="17" t="s">
        <v>435</v>
      </c>
      <c r="J275" s="56">
        <v>3</v>
      </c>
      <c r="K275" s="39">
        <v>33</v>
      </c>
    </row>
    <row r="276" spans="1:11" ht="33" customHeight="1">
      <c r="A276" s="24" t="s">
        <v>380</v>
      </c>
      <c r="B276" s="58" t="s">
        <v>381</v>
      </c>
      <c r="C276" s="17" t="s">
        <v>436</v>
      </c>
      <c r="D276" s="35">
        <v>2</v>
      </c>
      <c r="E276" s="66">
        <v>24</v>
      </c>
      <c r="F276" s="83"/>
      <c r="G276" s="76" t="s">
        <v>380</v>
      </c>
      <c r="H276" s="58" t="s">
        <v>377</v>
      </c>
      <c r="I276" s="17" t="s">
        <v>435</v>
      </c>
      <c r="J276" s="56">
        <v>1</v>
      </c>
      <c r="K276" s="39">
        <v>10</v>
      </c>
    </row>
    <row r="277" spans="1:18" s="109" customFormat="1" ht="17.25" customHeight="1">
      <c r="A277" s="150" t="s">
        <v>583</v>
      </c>
      <c r="B277" s="150"/>
      <c r="C277" s="150"/>
      <c r="D277" s="96">
        <v>7</v>
      </c>
      <c r="E277" s="95">
        <v>80</v>
      </c>
      <c r="F277" s="107"/>
      <c r="G277" s="144" t="s">
        <v>583</v>
      </c>
      <c r="H277" s="145"/>
      <c r="I277" s="146"/>
      <c r="J277" s="140">
        <f>SUM(J272:J276)</f>
        <v>9</v>
      </c>
      <c r="K277" s="140">
        <f>SUM(K272:K276)</f>
        <v>91</v>
      </c>
      <c r="L277" s="108"/>
      <c r="M277" s="108"/>
      <c r="N277" s="108"/>
      <c r="O277" s="108"/>
      <c r="P277" s="108"/>
      <c r="Q277" s="108"/>
      <c r="R277" s="108"/>
    </row>
    <row r="278" spans="1:11" ht="15" customHeight="1">
      <c r="A278" s="152" t="s">
        <v>382</v>
      </c>
      <c r="B278" s="149"/>
      <c r="C278" s="149"/>
      <c r="D278" s="149"/>
      <c r="E278" s="149"/>
      <c r="F278" s="89"/>
      <c r="G278" s="147" t="s">
        <v>382</v>
      </c>
      <c r="H278" s="147"/>
      <c r="I278" s="147"/>
      <c r="J278" s="147"/>
      <c r="K278" s="147"/>
    </row>
    <row r="279" spans="1:11" ht="30" customHeight="1">
      <c r="A279" s="24" t="s">
        <v>383</v>
      </c>
      <c r="B279" s="58" t="s">
        <v>384</v>
      </c>
      <c r="C279" s="17" t="s">
        <v>435</v>
      </c>
      <c r="D279" s="24" t="s">
        <v>13</v>
      </c>
      <c r="E279" s="69">
        <v>12</v>
      </c>
      <c r="F279" s="88"/>
      <c r="G279" s="76" t="s">
        <v>383</v>
      </c>
      <c r="H279" s="58" t="s">
        <v>549</v>
      </c>
      <c r="I279" s="17" t="s">
        <v>435</v>
      </c>
      <c r="J279" s="39">
        <v>1</v>
      </c>
      <c r="K279" s="39">
        <v>5</v>
      </c>
    </row>
    <row r="280" spans="1:11" ht="48.75" customHeight="1">
      <c r="A280" s="24" t="s">
        <v>385</v>
      </c>
      <c r="B280" s="58" t="s">
        <v>386</v>
      </c>
      <c r="C280" s="17" t="s">
        <v>435</v>
      </c>
      <c r="D280" s="24" t="s">
        <v>13</v>
      </c>
      <c r="E280" s="69">
        <v>12</v>
      </c>
      <c r="F280" s="88"/>
      <c r="G280" s="76" t="s">
        <v>385</v>
      </c>
      <c r="H280" s="58" t="s">
        <v>550</v>
      </c>
      <c r="I280" s="17" t="s">
        <v>435</v>
      </c>
      <c r="J280" s="39">
        <v>1</v>
      </c>
      <c r="K280" s="39">
        <v>12</v>
      </c>
    </row>
    <row r="281" spans="1:11" ht="31.5">
      <c r="A281" s="24" t="s">
        <v>387</v>
      </c>
      <c r="B281" s="58" t="s">
        <v>388</v>
      </c>
      <c r="C281" s="17" t="s">
        <v>435</v>
      </c>
      <c r="D281" s="24" t="s">
        <v>13</v>
      </c>
      <c r="E281" s="69">
        <v>12</v>
      </c>
      <c r="F281" s="88"/>
      <c r="G281" s="76" t="s">
        <v>387</v>
      </c>
      <c r="H281" s="58" t="s">
        <v>569</v>
      </c>
      <c r="I281" s="17" t="s">
        <v>435</v>
      </c>
      <c r="J281" s="39">
        <v>1</v>
      </c>
      <c r="K281" s="39">
        <v>12</v>
      </c>
    </row>
    <row r="282" spans="1:11" ht="31.5">
      <c r="A282" s="24" t="s">
        <v>389</v>
      </c>
      <c r="B282" s="58" t="s">
        <v>390</v>
      </c>
      <c r="C282" s="17" t="s">
        <v>435</v>
      </c>
      <c r="D282" s="24" t="s">
        <v>13</v>
      </c>
      <c r="E282" s="69">
        <v>12</v>
      </c>
      <c r="F282" s="88"/>
      <c r="G282" s="76" t="s">
        <v>389</v>
      </c>
      <c r="H282" s="58" t="s">
        <v>551</v>
      </c>
      <c r="I282" s="17" t="s">
        <v>435</v>
      </c>
      <c r="J282" s="39">
        <v>1</v>
      </c>
      <c r="K282" s="39">
        <v>12</v>
      </c>
    </row>
    <row r="283" spans="1:11" ht="31.5">
      <c r="A283" s="24" t="s">
        <v>391</v>
      </c>
      <c r="B283" s="58" t="s">
        <v>259</v>
      </c>
      <c r="C283" s="17" t="s">
        <v>435</v>
      </c>
      <c r="D283" s="24" t="s">
        <v>13</v>
      </c>
      <c r="E283" s="69">
        <v>5</v>
      </c>
      <c r="F283" s="88"/>
      <c r="G283" s="76" t="s">
        <v>391</v>
      </c>
      <c r="H283" s="58" t="s">
        <v>552</v>
      </c>
      <c r="I283" s="17" t="s">
        <v>435</v>
      </c>
      <c r="J283" s="39">
        <v>1</v>
      </c>
      <c r="K283" s="39">
        <v>12</v>
      </c>
    </row>
    <row r="284" spans="1:11" ht="47.25">
      <c r="A284" s="24" t="s">
        <v>392</v>
      </c>
      <c r="B284" s="58" t="s">
        <v>393</v>
      </c>
      <c r="C284" s="17" t="s">
        <v>436</v>
      </c>
      <c r="D284" s="24" t="s">
        <v>13</v>
      </c>
      <c r="E284" s="69">
        <v>12</v>
      </c>
      <c r="F284" s="88"/>
      <c r="G284" s="76" t="s">
        <v>392</v>
      </c>
      <c r="H284" s="58" t="s">
        <v>553</v>
      </c>
      <c r="I284" s="17" t="s">
        <v>435</v>
      </c>
      <c r="J284" s="39">
        <v>1</v>
      </c>
      <c r="K284" s="39">
        <v>12</v>
      </c>
    </row>
    <row r="285" spans="1:11" ht="47.25">
      <c r="A285" s="24" t="s">
        <v>394</v>
      </c>
      <c r="B285" s="58" t="s">
        <v>395</v>
      </c>
      <c r="C285" s="17" t="s">
        <v>436</v>
      </c>
      <c r="D285" s="24" t="s">
        <v>13</v>
      </c>
      <c r="E285" s="69">
        <v>12</v>
      </c>
      <c r="F285" s="88"/>
      <c r="G285" s="76" t="s">
        <v>394</v>
      </c>
      <c r="H285" s="58" t="s">
        <v>554</v>
      </c>
      <c r="I285" s="17" t="s">
        <v>435</v>
      </c>
      <c r="J285" s="39">
        <v>1</v>
      </c>
      <c r="K285" s="39">
        <v>12</v>
      </c>
    </row>
    <row r="286" spans="1:11" ht="31.5">
      <c r="A286" s="24" t="s">
        <v>396</v>
      </c>
      <c r="B286" s="58" t="s">
        <v>397</v>
      </c>
      <c r="C286" s="17" t="s">
        <v>436</v>
      </c>
      <c r="D286" s="24" t="s">
        <v>16</v>
      </c>
      <c r="E286" s="69">
        <v>24</v>
      </c>
      <c r="F286" s="88"/>
      <c r="G286" s="76" t="s">
        <v>396</v>
      </c>
      <c r="H286" s="58" t="s">
        <v>635</v>
      </c>
      <c r="I286" s="24" t="s">
        <v>436</v>
      </c>
      <c r="J286" s="25">
        <v>1</v>
      </c>
      <c r="K286" s="25">
        <v>12</v>
      </c>
    </row>
    <row r="287" spans="1:11" ht="31.5">
      <c r="A287" s="24" t="s">
        <v>398</v>
      </c>
      <c r="B287" s="58" t="s">
        <v>399</v>
      </c>
      <c r="C287" s="17" t="s">
        <v>436</v>
      </c>
      <c r="D287" s="24" t="s">
        <v>13</v>
      </c>
      <c r="E287" s="69">
        <v>12</v>
      </c>
      <c r="F287" s="88"/>
      <c r="G287" s="76" t="s">
        <v>398</v>
      </c>
      <c r="H287" s="58" t="s">
        <v>636</v>
      </c>
      <c r="I287" s="24" t="s">
        <v>436</v>
      </c>
      <c r="J287" s="25">
        <v>1</v>
      </c>
      <c r="K287" s="25">
        <v>12</v>
      </c>
    </row>
    <row r="288" spans="1:11" ht="31.5">
      <c r="A288" s="24" t="s">
        <v>400</v>
      </c>
      <c r="B288" s="58" t="s">
        <v>401</v>
      </c>
      <c r="C288" s="17" t="s">
        <v>436</v>
      </c>
      <c r="D288" s="24" t="s">
        <v>16</v>
      </c>
      <c r="E288" s="69">
        <v>12</v>
      </c>
      <c r="F288" s="88"/>
      <c r="G288" s="76" t="s">
        <v>400</v>
      </c>
      <c r="H288" s="58" t="s">
        <v>469</v>
      </c>
      <c r="I288" s="24" t="s">
        <v>436</v>
      </c>
      <c r="J288" s="25">
        <v>1</v>
      </c>
      <c r="K288" s="25">
        <v>12</v>
      </c>
    </row>
    <row r="289" spans="1:11" ht="31.5">
      <c r="A289" s="29"/>
      <c r="B289" s="137"/>
      <c r="C289" s="43"/>
      <c r="D289" s="24"/>
      <c r="E289" s="69"/>
      <c r="F289" s="88"/>
      <c r="G289" s="76" t="s">
        <v>633</v>
      </c>
      <c r="H289" s="58" t="s">
        <v>637</v>
      </c>
      <c r="I289" s="24" t="s">
        <v>436</v>
      </c>
      <c r="J289" s="25">
        <v>1</v>
      </c>
      <c r="K289" s="25">
        <v>10</v>
      </c>
    </row>
    <row r="290" spans="1:11" ht="31.5">
      <c r="A290" s="29"/>
      <c r="B290" s="137"/>
      <c r="C290" s="43"/>
      <c r="D290" s="24"/>
      <c r="E290" s="69"/>
      <c r="F290" s="88"/>
      <c r="G290" s="76" t="s">
        <v>634</v>
      </c>
      <c r="H290" s="58" t="s">
        <v>638</v>
      </c>
      <c r="I290" s="24" t="s">
        <v>436</v>
      </c>
      <c r="J290" s="25">
        <v>1</v>
      </c>
      <c r="K290" s="25">
        <v>12</v>
      </c>
    </row>
    <row r="291" spans="1:11" ht="25.5" customHeight="1">
      <c r="A291" s="130" t="s">
        <v>583</v>
      </c>
      <c r="B291" s="131"/>
      <c r="C291" s="132"/>
      <c r="D291" s="101" t="s">
        <v>588</v>
      </c>
      <c r="E291" s="115">
        <v>125</v>
      </c>
      <c r="F291" s="87"/>
      <c r="G291" s="169" t="s">
        <v>583</v>
      </c>
      <c r="H291" s="170"/>
      <c r="I291" s="171"/>
      <c r="J291" s="140">
        <f>SUM(J279:J290)</f>
        <v>12</v>
      </c>
      <c r="K291" s="140">
        <f>SUM(K279:K290)</f>
        <v>135</v>
      </c>
    </row>
    <row r="292" spans="1:11" ht="15.75">
      <c r="A292" s="152" t="s">
        <v>402</v>
      </c>
      <c r="B292" s="153"/>
      <c r="C292" s="153"/>
      <c r="D292" s="153"/>
      <c r="E292" s="153"/>
      <c r="F292" s="82"/>
      <c r="G292" s="147" t="s">
        <v>402</v>
      </c>
      <c r="H292" s="147"/>
      <c r="I292" s="147"/>
      <c r="J292" s="147"/>
      <c r="K292" s="147"/>
    </row>
    <row r="293" spans="1:11" ht="31.5">
      <c r="A293" s="24" t="s">
        <v>403</v>
      </c>
      <c r="B293" s="58" t="s">
        <v>404</v>
      </c>
      <c r="C293" s="17" t="s">
        <v>436</v>
      </c>
      <c r="D293" s="24" t="s">
        <v>106</v>
      </c>
      <c r="E293" s="69">
        <v>30</v>
      </c>
      <c r="F293" s="88"/>
      <c r="G293" s="76" t="s">
        <v>403</v>
      </c>
      <c r="H293" s="24" t="s">
        <v>555</v>
      </c>
      <c r="I293" s="17" t="s">
        <v>436</v>
      </c>
      <c r="J293" s="25">
        <v>2</v>
      </c>
      <c r="K293" s="25">
        <v>10</v>
      </c>
    </row>
    <row r="294" spans="1:11" ht="47.25">
      <c r="A294" s="24" t="s">
        <v>405</v>
      </c>
      <c r="B294" s="24" t="s">
        <v>406</v>
      </c>
      <c r="C294" s="17" t="s">
        <v>436</v>
      </c>
      <c r="D294" s="24" t="s">
        <v>13</v>
      </c>
      <c r="E294" s="69">
        <v>10</v>
      </c>
      <c r="F294" s="88"/>
      <c r="G294" s="76" t="s">
        <v>405</v>
      </c>
      <c r="H294" s="24" t="s">
        <v>556</v>
      </c>
      <c r="I294" s="17" t="s">
        <v>436</v>
      </c>
      <c r="J294" s="25">
        <v>1</v>
      </c>
      <c r="K294" s="25">
        <v>10</v>
      </c>
    </row>
    <row r="295" spans="1:11" ht="47.25">
      <c r="A295" s="24" t="s">
        <v>407</v>
      </c>
      <c r="B295" s="24" t="s">
        <v>408</v>
      </c>
      <c r="C295" s="17" t="s">
        <v>436</v>
      </c>
      <c r="D295" s="24" t="s">
        <v>13</v>
      </c>
      <c r="E295" s="69">
        <v>10</v>
      </c>
      <c r="F295" s="88"/>
      <c r="G295" s="76" t="s">
        <v>407</v>
      </c>
      <c r="H295" s="24" t="s">
        <v>557</v>
      </c>
      <c r="I295" s="17" t="s">
        <v>436</v>
      </c>
      <c r="J295" s="25">
        <v>1</v>
      </c>
      <c r="K295" s="25">
        <v>10</v>
      </c>
    </row>
    <row r="296" spans="1:11" ht="47.25">
      <c r="A296" s="24" t="s">
        <v>409</v>
      </c>
      <c r="B296" s="24" t="s">
        <v>410</v>
      </c>
      <c r="C296" s="17" t="s">
        <v>436</v>
      </c>
      <c r="D296" s="24" t="s">
        <v>13</v>
      </c>
      <c r="E296" s="69">
        <v>10</v>
      </c>
      <c r="F296" s="88"/>
      <c r="G296" s="76" t="s">
        <v>409</v>
      </c>
      <c r="H296" s="24" t="s">
        <v>558</v>
      </c>
      <c r="I296" s="17" t="s">
        <v>436</v>
      </c>
      <c r="J296" s="25">
        <v>1</v>
      </c>
      <c r="K296" s="25">
        <v>10</v>
      </c>
    </row>
    <row r="297" spans="1:11" ht="63">
      <c r="A297" s="24" t="s">
        <v>411</v>
      </c>
      <c r="B297" s="24" t="s">
        <v>52</v>
      </c>
      <c r="C297" s="17" t="s">
        <v>436</v>
      </c>
      <c r="D297" s="24" t="s">
        <v>13</v>
      </c>
      <c r="E297" s="69">
        <v>6</v>
      </c>
      <c r="F297" s="88"/>
      <c r="G297" s="76" t="s">
        <v>411</v>
      </c>
      <c r="H297" s="24" t="s">
        <v>559</v>
      </c>
      <c r="I297" s="17" t="s">
        <v>436</v>
      </c>
      <c r="J297" s="25">
        <v>1</v>
      </c>
      <c r="K297" s="25">
        <v>10</v>
      </c>
    </row>
    <row r="298" spans="1:11" ht="47.25">
      <c r="A298" s="24" t="s">
        <v>412</v>
      </c>
      <c r="B298" s="24" t="s">
        <v>64</v>
      </c>
      <c r="C298" s="17" t="s">
        <v>436</v>
      </c>
      <c r="D298" s="24" t="s">
        <v>13</v>
      </c>
      <c r="E298" s="69">
        <v>8</v>
      </c>
      <c r="F298" s="88"/>
      <c r="G298" s="76" t="s">
        <v>412</v>
      </c>
      <c r="H298" s="24" t="s">
        <v>560</v>
      </c>
      <c r="I298" s="17" t="s">
        <v>436</v>
      </c>
      <c r="J298" s="25">
        <v>3</v>
      </c>
      <c r="K298" s="25">
        <v>30</v>
      </c>
    </row>
    <row r="299" spans="1:11" ht="47.25">
      <c r="A299" s="24" t="s">
        <v>413</v>
      </c>
      <c r="B299" s="24" t="s">
        <v>171</v>
      </c>
      <c r="C299" s="17" t="s">
        <v>436</v>
      </c>
      <c r="D299" s="24" t="s">
        <v>13</v>
      </c>
      <c r="E299" s="69">
        <v>10</v>
      </c>
      <c r="F299" s="88"/>
      <c r="G299" s="76" t="s">
        <v>413</v>
      </c>
      <c r="H299" s="24" t="s">
        <v>561</v>
      </c>
      <c r="I299" s="17" t="s">
        <v>436</v>
      </c>
      <c r="J299" s="25">
        <v>1</v>
      </c>
      <c r="K299" s="25">
        <v>10</v>
      </c>
    </row>
    <row r="300" spans="1:11" ht="47.25">
      <c r="A300" s="24" t="s">
        <v>414</v>
      </c>
      <c r="B300" s="24" t="s">
        <v>415</v>
      </c>
      <c r="C300" s="17" t="s">
        <v>436</v>
      </c>
      <c r="D300" s="24" t="s">
        <v>13</v>
      </c>
      <c r="E300" s="69">
        <v>10</v>
      </c>
      <c r="F300" s="88"/>
      <c r="G300" s="76" t="s">
        <v>414</v>
      </c>
      <c r="H300" s="24" t="s">
        <v>574</v>
      </c>
      <c r="I300" s="17" t="s">
        <v>436</v>
      </c>
      <c r="J300" s="25">
        <v>1</v>
      </c>
      <c r="K300" s="25">
        <v>10</v>
      </c>
    </row>
    <row r="301" spans="1:11" ht="15.75">
      <c r="A301" s="148"/>
      <c r="B301" s="149"/>
      <c r="C301" s="149"/>
      <c r="D301" s="149"/>
      <c r="E301" s="122"/>
      <c r="F301" s="88"/>
      <c r="G301" s="76" t="s">
        <v>572</v>
      </c>
      <c r="H301" s="24" t="s">
        <v>64</v>
      </c>
      <c r="I301" s="17" t="s">
        <v>436</v>
      </c>
      <c r="J301" s="25">
        <v>1</v>
      </c>
      <c r="K301" s="25">
        <v>10</v>
      </c>
    </row>
    <row r="302" spans="1:11" ht="15.75">
      <c r="A302" s="148"/>
      <c r="B302" s="149"/>
      <c r="C302" s="149"/>
      <c r="D302" s="149"/>
      <c r="E302" s="122"/>
      <c r="F302" s="88"/>
      <c r="G302" s="76" t="s">
        <v>573</v>
      </c>
      <c r="H302" s="24" t="s">
        <v>562</v>
      </c>
      <c r="I302" s="17" t="s">
        <v>436</v>
      </c>
      <c r="J302" s="25">
        <v>2</v>
      </c>
      <c r="K302" s="25">
        <v>20</v>
      </c>
    </row>
    <row r="303" spans="1:11" ht="21" customHeight="1">
      <c r="A303" s="130" t="s">
        <v>583</v>
      </c>
      <c r="B303" s="131"/>
      <c r="C303" s="132"/>
      <c r="D303" s="116">
        <v>10</v>
      </c>
      <c r="E303" s="115">
        <v>94</v>
      </c>
      <c r="F303" s="87"/>
      <c r="G303" s="169" t="s">
        <v>583</v>
      </c>
      <c r="H303" s="170"/>
      <c r="I303" s="171"/>
      <c r="J303" s="102">
        <f>SUM(J293:J302)</f>
        <v>14</v>
      </c>
      <c r="K303" s="102">
        <f>SUM(K293:K302)</f>
        <v>130</v>
      </c>
    </row>
    <row r="304" spans="1:11" ht="15.75">
      <c r="A304" s="152" t="s">
        <v>416</v>
      </c>
      <c r="B304" s="153"/>
      <c r="C304" s="153"/>
      <c r="D304" s="153"/>
      <c r="E304" s="153"/>
      <c r="F304" s="82"/>
      <c r="G304" s="147" t="s">
        <v>416</v>
      </c>
      <c r="H304" s="147"/>
      <c r="I304" s="147"/>
      <c r="J304" s="147"/>
      <c r="K304" s="147"/>
    </row>
    <row r="305" spans="1:11" ht="31.5">
      <c r="A305" s="35" t="s">
        <v>417</v>
      </c>
      <c r="B305" s="24" t="s">
        <v>418</v>
      </c>
      <c r="C305" s="54" t="s">
        <v>436</v>
      </c>
      <c r="D305" s="35">
        <v>2</v>
      </c>
      <c r="E305" s="66">
        <v>24</v>
      </c>
      <c r="F305" s="83"/>
      <c r="G305" s="77" t="s">
        <v>417</v>
      </c>
      <c r="H305" s="24" t="s">
        <v>563</v>
      </c>
      <c r="I305" s="54" t="s">
        <v>436</v>
      </c>
      <c r="J305" s="35">
        <v>2</v>
      </c>
      <c r="K305" s="35">
        <v>20</v>
      </c>
    </row>
    <row r="306" spans="1:11" ht="31.5">
      <c r="A306" s="35" t="s">
        <v>419</v>
      </c>
      <c r="B306" s="24" t="s">
        <v>420</v>
      </c>
      <c r="C306" s="54" t="s">
        <v>436</v>
      </c>
      <c r="D306" s="35">
        <v>3</v>
      </c>
      <c r="E306" s="66">
        <v>32</v>
      </c>
      <c r="F306" s="83"/>
      <c r="G306" s="77" t="s">
        <v>419</v>
      </c>
      <c r="H306" s="24" t="s">
        <v>564</v>
      </c>
      <c r="I306" s="54" t="s">
        <v>436</v>
      </c>
      <c r="J306" s="35">
        <v>3</v>
      </c>
      <c r="K306" s="35">
        <v>30</v>
      </c>
    </row>
    <row r="307" spans="1:11" ht="31.5">
      <c r="A307" s="35" t="s">
        <v>421</v>
      </c>
      <c r="B307" s="24" t="s">
        <v>422</v>
      </c>
      <c r="C307" s="54" t="s">
        <v>436</v>
      </c>
      <c r="D307" s="35">
        <v>1</v>
      </c>
      <c r="E307" s="66">
        <v>12</v>
      </c>
      <c r="F307" s="83"/>
      <c r="G307" s="77" t="s">
        <v>421</v>
      </c>
      <c r="H307" s="24" t="s">
        <v>230</v>
      </c>
      <c r="I307" s="54" t="s">
        <v>436</v>
      </c>
      <c r="J307" s="35">
        <v>2</v>
      </c>
      <c r="K307" s="35">
        <v>24</v>
      </c>
    </row>
    <row r="308" spans="1:11" ht="51.75" customHeight="1">
      <c r="A308" s="35" t="s">
        <v>423</v>
      </c>
      <c r="B308" s="24" t="s">
        <v>424</v>
      </c>
      <c r="C308" s="54" t="s">
        <v>436</v>
      </c>
      <c r="D308" s="35">
        <v>2</v>
      </c>
      <c r="E308" s="66">
        <v>20</v>
      </c>
      <c r="F308" s="83"/>
      <c r="G308" s="77" t="s">
        <v>423</v>
      </c>
      <c r="H308" s="24" t="s">
        <v>565</v>
      </c>
      <c r="I308" s="54" t="s">
        <v>436</v>
      </c>
      <c r="J308" s="35">
        <v>3</v>
      </c>
      <c r="K308" s="35">
        <v>30</v>
      </c>
    </row>
    <row r="309" spans="1:11" ht="31.5">
      <c r="A309" s="35" t="s">
        <v>425</v>
      </c>
      <c r="B309" s="24" t="s">
        <v>426</v>
      </c>
      <c r="C309" s="54" t="s">
        <v>436</v>
      </c>
      <c r="D309" s="35">
        <v>4</v>
      </c>
      <c r="E309" s="66">
        <v>40</v>
      </c>
      <c r="F309" s="83"/>
      <c r="G309" s="77" t="s">
        <v>425</v>
      </c>
      <c r="H309" s="24" t="s">
        <v>566</v>
      </c>
      <c r="I309" s="54" t="s">
        <v>436</v>
      </c>
      <c r="J309" s="35">
        <v>3</v>
      </c>
      <c r="K309" s="35">
        <v>30</v>
      </c>
    </row>
    <row r="310" spans="1:11" ht="31.5">
      <c r="A310" s="35" t="s">
        <v>427</v>
      </c>
      <c r="B310" s="24" t="s">
        <v>428</v>
      </c>
      <c r="C310" s="54" t="s">
        <v>436</v>
      </c>
      <c r="D310" s="35">
        <v>2</v>
      </c>
      <c r="E310" s="66">
        <v>24</v>
      </c>
      <c r="F310" s="83"/>
      <c r="G310" s="77" t="s">
        <v>427</v>
      </c>
      <c r="H310" s="24" t="s">
        <v>567</v>
      </c>
      <c r="I310" s="54" t="s">
        <v>436</v>
      </c>
      <c r="J310" s="35">
        <v>2</v>
      </c>
      <c r="K310" s="35">
        <v>20</v>
      </c>
    </row>
    <row r="311" spans="1:11" ht="33" customHeight="1">
      <c r="A311" s="35" t="s">
        <v>429</v>
      </c>
      <c r="B311" s="24" t="s">
        <v>430</v>
      </c>
      <c r="C311" s="54" t="s">
        <v>436</v>
      </c>
      <c r="D311" s="35">
        <v>3</v>
      </c>
      <c r="E311" s="66">
        <v>24</v>
      </c>
      <c r="F311" s="83"/>
      <c r="G311" s="77" t="s">
        <v>429</v>
      </c>
      <c r="H311" s="24" t="s">
        <v>64</v>
      </c>
      <c r="I311" s="54" t="s">
        <v>436</v>
      </c>
      <c r="J311" s="35">
        <v>1</v>
      </c>
      <c r="K311" s="35">
        <v>6</v>
      </c>
    </row>
    <row r="312" spans="1:11" ht="33" customHeight="1">
      <c r="A312" s="68"/>
      <c r="B312" s="134"/>
      <c r="C312" s="135"/>
      <c r="D312" s="136"/>
      <c r="E312" s="68"/>
      <c r="F312" s="83"/>
      <c r="G312" s="77" t="s">
        <v>616</v>
      </c>
      <c r="H312" s="24" t="s">
        <v>617</v>
      </c>
      <c r="I312" s="54" t="s">
        <v>436</v>
      </c>
      <c r="J312" s="136">
        <v>3</v>
      </c>
      <c r="K312" s="136">
        <v>24</v>
      </c>
    </row>
    <row r="313" spans="1:11" ht="27" customHeight="1" thickBot="1">
      <c r="A313" s="127" t="s">
        <v>583</v>
      </c>
      <c r="B313" s="128"/>
      <c r="C313" s="129"/>
      <c r="D313" s="120">
        <v>17</v>
      </c>
      <c r="E313" s="117">
        <v>176</v>
      </c>
      <c r="F313" s="87"/>
      <c r="G313" s="172" t="s">
        <v>583</v>
      </c>
      <c r="H313" s="173"/>
      <c r="I313" s="174"/>
      <c r="J313" s="120">
        <f>SUM(J305:J312)</f>
        <v>19</v>
      </c>
      <c r="K313" s="120">
        <f>SUM(K305:K312)</f>
        <v>184</v>
      </c>
    </row>
    <row r="314" spans="1:14" ht="18.75" customHeight="1" thickBot="1">
      <c r="A314" s="159" t="s">
        <v>603</v>
      </c>
      <c r="B314" s="160"/>
      <c r="C314" s="161"/>
      <c r="D314" s="63">
        <f>D313+D303+D291+D277+D270+D258+D249+D241+D223+D216+D207+D199+D190+D184+D178+D170+D164+D157+D141+D132+D124+D116+D113+D108+D98+D94+D81+D70+D63+D53+D48+D40+D34+D25+D19+D11</f>
        <v>263</v>
      </c>
      <c r="E314" s="64">
        <f>E313+E303+E291+E277+E270+E258+E249+E241+E223+E216+E207+E199+E190+E184+E178+E170+E164+E157+E141+E132+E124+E116+E113+E108+E98+E94+E81+E70+E63+E53+E48+E40+E34+E25+E19+E11</f>
        <v>2225</v>
      </c>
      <c r="F314" s="121"/>
      <c r="G314" s="159" t="s">
        <v>603</v>
      </c>
      <c r="H314" s="160"/>
      <c r="I314" s="161"/>
      <c r="J314" s="142">
        <f>J313+J303+J291+J277+J270+J258+J249+J241+J223+J216+J207+J199+J190+J184+J178+J170+J164+J157+J141+J132+J124+J113+J108+J98+J94+J81+J70+J63+J53+J48+J40+J34+J25+J19+J11</f>
        <v>291</v>
      </c>
      <c r="K314" s="143">
        <f>K313+K303+K291+K277+K270+K258+K249+K241+K223+K216+K207+K199+K190+K184+K178+K170+K164+K157+K141+K132+K124+K113+K108+K98+K94+K81+K70+K63+K53+K48+K40+K34+K25+K19+K11</f>
        <v>2334</v>
      </c>
      <c r="M314" s="141"/>
      <c r="N314" s="141"/>
    </row>
    <row r="315" spans="1:7" ht="15.75">
      <c r="A315" s="1"/>
      <c r="B315" s="31"/>
      <c r="C315" s="1"/>
      <c r="D315" s="1"/>
      <c r="E315" s="11"/>
      <c r="F315" s="11"/>
      <c r="G315" s="26"/>
    </row>
    <row r="316" spans="1:7" ht="15.75">
      <c r="A316" s="151" t="s">
        <v>431</v>
      </c>
      <c r="B316" s="151"/>
      <c r="C316" s="1"/>
      <c r="D316" s="1"/>
      <c r="E316" s="11"/>
      <c r="F316" s="11"/>
      <c r="G316" s="26"/>
    </row>
    <row r="317" spans="1:7" ht="15.75">
      <c r="A317" s="1"/>
      <c r="B317" s="1"/>
      <c r="C317" s="1"/>
      <c r="D317" s="1"/>
      <c r="E317" s="11"/>
      <c r="F317" s="11"/>
      <c r="G317" s="26"/>
    </row>
    <row r="318" spans="1:7" ht="15.75">
      <c r="A318" s="1"/>
      <c r="B318" s="1"/>
      <c r="C318" s="1"/>
      <c r="D318" s="1"/>
      <c r="E318" s="11"/>
      <c r="F318" s="11"/>
      <c r="G318" s="26"/>
    </row>
    <row r="319" spans="1:6" ht="15.75">
      <c r="A319" s="1"/>
      <c r="B319" s="1"/>
      <c r="C319" s="1"/>
      <c r="D319" s="1"/>
      <c r="E319" s="1"/>
      <c r="F319" s="79"/>
    </row>
    <row r="320" spans="1:6" ht="15.75">
      <c r="A320" s="1"/>
      <c r="B320" s="1"/>
      <c r="C320" s="1"/>
      <c r="D320" s="1"/>
      <c r="E320" s="1"/>
      <c r="F320" s="79"/>
    </row>
    <row r="321" spans="1:6" ht="15.75">
      <c r="A321" s="1"/>
      <c r="B321" s="1"/>
      <c r="C321" s="1"/>
      <c r="D321" s="1"/>
      <c r="E321" s="1"/>
      <c r="F321" s="79"/>
    </row>
    <row r="322" spans="1:6" ht="15.75">
      <c r="A322" s="1"/>
      <c r="B322" s="1"/>
      <c r="C322" s="1"/>
      <c r="D322" s="1"/>
      <c r="E322" s="1"/>
      <c r="F322" s="79"/>
    </row>
    <row r="323" spans="1:6" ht="15.75">
      <c r="A323" s="1"/>
      <c r="B323" s="1"/>
      <c r="C323" s="1"/>
      <c r="D323" s="1"/>
      <c r="E323" s="1"/>
      <c r="F323" s="79"/>
    </row>
    <row r="324" spans="1:6" ht="15.75">
      <c r="A324" s="1"/>
      <c r="B324" s="1"/>
      <c r="C324" s="1"/>
      <c r="D324" s="1"/>
      <c r="E324" s="1"/>
      <c r="F324" s="79"/>
    </row>
    <row r="325" spans="1:6" ht="15.75">
      <c r="A325" s="1"/>
      <c r="B325" s="1"/>
      <c r="C325" s="1"/>
      <c r="D325" s="1"/>
      <c r="E325" s="1"/>
      <c r="F325" s="79"/>
    </row>
    <row r="326" spans="1:6" ht="15.75">
      <c r="A326" s="1"/>
      <c r="B326" s="1"/>
      <c r="C326" s="1"/>
      <c r="D326" s="1"/>
      <c r="E326" s="1"/>
      <c r="F326" s="79"/>
    </row>
    <row r="327" spans="1:6" ht="15.75">
      <c r="A327" s="1"/>
      <c r="B327" s="1"/>
      <c r="C327" s="1"/>
      <c r="D327" s="1"/>
      <c r="E327" s="1"/>
      <c r="F327" s="79"/>
    </row>
    <row r="328" spans="1:6" ht="15.75">
      <c r="A328" s="1"/>
      <c r="B328" s="1"/>
      <c r="C328" s="1"/>
      <c r="D328" s="1"/>
      <c r="E328" s="1"/>
      <c r="F328" s="79"/>
    </row>
    <row r="329" spans="1:6" ht="15.75">
      <c r="A329" s="1"/>
      <c r="B329" s="1"/>
      <c r="C329" s="1"/>
      <c r="D329" s="1"/>
      <c r="E329" s="1"/>
      <c r="F329" s="79"/>
    </row>
    <row r="330" spans="1:6" ht="15.75">
      <c r="A330" s="1"/>
      <c r="B330" s="1"/>
      <c r="C330" s="1"/>
      <c r="D330" s="1"/>
      <c r="E330" s="1"/>
      <c r="F330" s="79"/>
    </row>
    <row r="331" spans="1:6" ht="15.75">
      <c r="A331" s="1"/>
      <c r="B331" s="1"/>
      <c r="C331" s="1"/>
      <c r="D331" s="1"/>
      <c r="E331" s="1"/>
      <c r="F331" s="79"/>
    </row>
    <row r="332" spans="1:6" ht="15.75">
      <c r="A332" s="1"/>
      <c r="B332" s="1"/>
      <c r="C332" s="1"/>
      <c r="D332" s="1"/>
      <c r="E332" s="1"/>
      <c r="F332" s="79"/>
    </row>
    <row r="333" spans="1:6" ht="15.75">
      <c r="A333" s="1"/>
      <c r="B333" s="1"/>
      <c r="C333" s="1"/>
      <c r="D333" s="1"/>
      <c r="E333" s="1"/>
      <c r="F333" s="79"/>
    </row>
    <row r="334" spans="1:6" ht="15.75">
      <c r="A334" s="1"/>
      <c r="B334" s="1"/>
      <c r="C334" s="1"/>
      <c r="D334" s="1"/>
      <c r="E334" s="1"/>
      <c r="F334" s="79"/>
    </row>
    <row r="335" spans="1:6" ht="15.75">
      <c r="A335" s="1"/>
      <c r="B335" s="1"/>
      <c r="C335" s="1"/>
      <c r="D335" s="1"/>
      <c r="E335" s="1"/>
      <c r="F335" s="79"/>
    </row>
    <row r="336" spans="1:6" ht="15.75">
      <c r="A336" s="1"/>
      <c r="B336" s="1"/>
      <c r="C336" s="1"/>
      <c r="D336" s="1"/>
      <c r="E336" s="1"/>
      <c r="F336" s="79"/>
    </row>
    <row r="337" spans="1:6" ht="15.75">
      <c r="A337" s="1"/>
      <c r="B337" s="1"/>
      <c r="C337" s="1"/>
      <c r="D337" s="1"/>
      <c r="E337" s="1"/>
      <c r="F337" s="79"/>
    </row>
    <row r="338" spans="1:6" ht="15.75">
      <c r="A338" s="1"/>
      <c r="B338" s="1"/>
      <c r="C338" s="1"/>
      <c r="D338" s="1"/>
      <c r="E338" s="1"/>
      <c r="F338" s="79"/>
    </row>
    <row r="339" spans="1:6" ht="15.75">
      <c r="A339" s="1"/>
      <c r="B339" s="1"/>
      <c r="C339" s="1"/>
      <c r="D339" s="1"/>
      <c r="E339" s="1"/>
      <c r="F339" s="79"/>
    </row>
    <row r="340" spans="1:6" ht="15.75">
      <c r="A340" s="1"/>
      <c r="B340" s="1"/>
      <c r="C340" s="1"/>
      <c r="D340" s="1"/>
      <c r="E340" s="1"/>
      <c r="F340" s="79"/>
    </row>
    <row r="341" spans="1:6" ht="15.75">
      <c r="A341" s="1"/>
      <c r="B341" s="1"/>
      <c r="C341" s="1"/>
      <c r="D341" s="1"/>
      <c r="E341" s="1"/>
      <c r="F341" s="79"/>
    </row>
    <row r="342" spans="1:6" ht="15.75">
      <c r="A342" s="1"/>
      <c r="B342" s="1"/>
      <c r="C342" s="1"/>
      <c r="D342" s="1"/>
      <c r="E342" s="1"/>
      <c r="F342" s="79"/>
    </row>
    <row r="343" spans="1:6" ht="15.75">
      <c r="A343" s="1"/>
      <c r="B343" s="1"/>
      <c r="C343" s="1"/>
      <c r="D343" s="1"/>
      <c r="E343" s="1"/>
      <c r="F343" s="79"/>
    </row>
    <row r="344" spans="1:6" ht="15.75">
      <c r="A344" s="1"/>
      <c r="B344" s="1"/>
      <c r="C344" s="1"/>
      <c r="D344" s="1"/>
      <c r="E344" s="1"/>
      <c r="F344" s="79"/>
    </row>
    <row r="345" spans="1:6" ht="15.75">
      <c r="A345" s="1"/>
      <c r="B345" s="1"/>
      <c r="C345" s="1"/>
      <c r="D345" s="1"/>
      <c r="E345" s="1"/>
      <c r="F345" s="79"/>
    </row>
    <row r="346" spans="1:6" ht="15.75">
      <c r="A346" s="1"/>
      <c r="B346" s="1"/>
      <c r="C346" s="1"/>
      <c r="D346" s="1"/>
      <c r="E346" s="1"/>
      <c r="F346" s="79"/>
    </row>
    <row r="347" spans="1:6" ht="15.75">
      <c r="A347" s="1"/>
      <c r="B347" s="1"/>
      <c r="C347" s="1"/>
      <c r="D347" s="1"/>
      <c r="E347" s="1"/>
      <c r="F347" s="79"/>
    </row>
    <row r="348" spans="1:6" ht="15.75">
      <c r="A348" s="1"/>
      <c r="B348" s="1"/>
      <c r="C348" s="1"/>
      <c r="D348" s="1"/>
      <c r="E348" s="1"/>
      <c r="F348" s="79"/>
    </row>
    <row r="349" spans="1:6" ht="15.75">
      <c r="A349" s="1"/>
      <c r="B349" s="1"/>
      <c r="C349" s="1"/>
      <c r="D349" s="1"/>
      <c r="E349" s="1"/>
      <c r="F349" s="79"/>
    </row>
    <row r="350" spans="1:6" ht="15.75">
      <c r="A350" s="1"/>
      <c r="B350" s="1"/>
      <c r="C350" s="1"/>
      <c r="D350" s="1"/>
      <c r="E350" s="1"/>
      <c r="F350" s="79"/>
    </row>
    <row r="351" spans="1:6" ht="15.75">
      <c r="A351" s="1"/>
      <c r="B351" s="1"/>
      <c r="C351" s="1"/>
      <c r="D351" s="1"/>
      <c r="E351" s="1"/>
      <c r="F351" s="79"/>
    </row>
  </sheetData>
  <sheetProtection/>
  <mergeCells count="203">
    <mergeCell ref="A238:E238"/>
    <mergeCell ref="A249:C249"/>
    <mergeCell ref="A241:C241"/>
    <mergeCell ref="G259:K259"/>
    <mergeCell ref="A257:E257"/>
    <mergeCell ref="A256:E256"/>
    <mergeCell ref="A239:E239"/>
    <mergeCell ref="G248:K248"/>
    <mergeCell ref="G249:I249"/>
    <mergeCell ref="G250:K250"/>
    <mergeCell ref="G258:I258"/>
    <mergeCell ref="A302:E302"/>
    <mergeCell ref="A301:E301"/>
    <mergeCell ref="G265:K265"/>
    <mergeCell ref="G266:K266"/>
    <mergeCell ref="G291:I291"/>
    <mergeCell ref="G267:K267"/>
    <mergeCell ref="G268:K268"/>
    <mergeCell ref="G269:K269"/>
    <mergeCell ref="A78:E78"/>
    <mergeCell ref="A123:E123"/>
    <mergeCell ref="A122:E122"/>
    <mergeCell ref="A121:E121"/>
    <mergeCell ref="A120:E120"/>
    <mergeCell ref="A108:C108"/>
    <mergeCell ref="A113:C113"/>
    <mergeCell ref="A109:E109"/>
    <mergeCell ref="A116:C116"/>
    <mergeCell ref="A60:E60"/>
    <mergeCell ref="A59:E59"/>
    <mergeCell ref="A58:E58"/>
    <mergeCell ref="G69:K69"/>
    <mergeCell ref="G68:K68"/>
    <mergeCell ref="G313:I313"/>
    <mergeCell ref="G314:I314"/>
    <mergeCell ref="G10:K10"/>
    <mergeCell ref="G17:K17"/>
    <mergeCell ref="G18:K18"/>
    <mergeCell ref="G52:K52"/>
    <mergeCell ref="G92:K92"/>
    <mergeCell ref="G93:K93"/>
    <mergeCell ref="G140:K140"/>
    <mergeCell ref="G139:K139"/>
    <mergeCell ref="G292:K292"/>
    <mergeCell ref="G303:I303"/>
    <mergeCell ref="G304:K304"/>
    <mergeCell ref="G270:I270"/>
    <mergeCell ref="G271:K271"/>
    <mergeCell ref="G277:I277"/>
    <mergeCell ref="G278:K278"/>
    <mergeCell ref="G223:I223"/>
    <mergeCell ref="G224:K224"/>
    <mergeCell ref="G241:I241"/>
    <mergeCell ref="G242:K242"/>
    <mergeCell ref="G207:I207"/>
    <mergeCell ref="G208:K208"/>
    <mergeCell ref="G216:I216"/>
    <mergeCell ref="G217:K217"/>
    <mergeCell ref="G190:I190"/>
    <mergeCell ref="G191:K191"/>
    <mergeCell ref="G199:I199"/>
    <mergeCell ref="G200:K200"/>
    <mergeCell ref="G197:K198"/>
    <mergeCell ref="G179:K179"/>
    <mergeCell ref="G184:I184"/>
    <mergeCell ref="G185:K185"/>
    <mergeCell ref="G165:K165"/>
    <mergeCell ref="G170:I170"/>
    <mergeCell ref="G171:K171"/>
    <mergeCell ref="G178:I178"/>
    <mergeCell ref="G142:K142"/>
    <mergeCell ref="G157:I157"/>
    <mergeCell ref="G158:K158"/>
    <mergeCell ref="G164:I164"/>
    <mergeCell ref="A314:C314"/>
    <mergeCell ref="A184:C184"/>
    <mergeCell ref="A178:C178"/>
    <mergeCell ref="A170:C170"/>
    <mergeCell ref="A291:C291"/>
    <mergeCell ref="A277:C277"/>
    <mergeCell ref="A270:C270"/>
    <mergeCell ref="A258:C258"/>
    <mergeCell ref="A304:E304"/>
    <mergeCell ref="A200:E200"/>
    <mergeCell ref="A171:E171"/>
    <mergeCell ref="A179:E179"/>
    <mergeCell ref="A217:E217"/>
    <mergeCell ref="A185:E185"/>
    <mergeCell ref="A191:E191"/>
    <mergeCell ref="A214:E214"/>
    <mergeCell ref="A215:E215"/>
    <mergeCell ref="A177:E177"/>
    <mergeCell ref="A208:E208"/>
    <mergeCell ref="A207:C207"/>
    <mergeCell ref="A223:C223"/>
    <mergeCell ref="A216:C216"/>
    <mergeCell ref="A237:E237"/>
    <mergeCell ref="A236:E236"/>
    <mergeCell ref="A235:E235"/>
    <mergeCell ref="A234:E234"/>
    <mergeCell ref="A233:E233"/>
    <mergeCell ref="A124:C124"/>
    <mergeCell ref="A132:C132"/>
    <mergeCell ref="A141:C141"/>
    <mergeCell ref="A133:E133"/>
    <mergeCell ref="A125:E125"/>
    <mergeCell ref="A34:C34"/>
    <mergeCell ref="A40:C40"/>
    <mergeCell ref="A48:C48"/>
    <mergeCell ref="A41:E41"/>
    <mergeCell ref="A35:E35"/>
    <mergeCell ref="A142:E142"/>
    <mergeCell ref="A158:E158"/>
    <mergeCell ref="A165:E165"/>
    <mergeCell ref="A157:C157"/>
    <mergeCell ref="A164:C164"/>
    <mergeCell ref="A49:E49"/>
    <mergeCell ref="A54:E54"/>
    <mergeCell ref="A99:E99"/>
    <mergeCell ref="G49:K49"/>
    <mergeCell ref="G53:I53"/>
    <mergeCell ref="G54:K54"/>
    <mergeCell ref="G63:I63"/>
    <mergeCell ref="G64:K64"/>
    <mergeCell ref="A53:C53"/>
    <mergeCell ref="A63:C63"/>
    <mergeCell ref="A114:E114"/>
    <mergeCell ref="A117:E117"/>
    <mergeCell ref="A64:E64"/>
    <mergeCell ref="A71:E71"/>
    <mergeCell ref="A95:E95"/>
    <mergeCell ref="A82:E82"/>
    <mergeCell ref="A70:C70"/>
    <mergeCell ref="A81:C81"/>
    <mergeCell ref="A94:C94"/>
    <mergeCell ref="A98:C98"/>
    <mergeCell ref="A7:E7"/>
    <mergeCell ref="A12:E12"/>
    <mergeCell ref="A20:E20"/>
    <mergeCell ref="A26:E26"/>
    <mergeCell ref="A11:C11"/>
    <mergeCell ref="A19:C19"/>
    <mergeCell ref="A25:C25"/>
    <mergeCell ref="A24:E24"/>
    <mergeCell ref="A2:E2"/>
    <mergeCell ref="A3:C3"/>
    <mergeCell ref="A4:A5"/>
    <mergeCell ref="B4:B5"/>
    <mergeCell ref="C4:C5"/>
    <mergeCell ref="E4:E5"/>
    <mergeCell ref="D4:D5"/>
    <mergeCell ref="A199:C199"/>
    <mergeCell ref="A190:C190"/>
    <mergeCell ref="A316:B316"/>
    <mergeCell ref="A224:E224"/>
    <mergeCell ref="A242:E242"/>
    <mergeCell ref="A250:E250"/>
    <mergeCell ref="A259:E259"/>
    <mergeCell ref="A292:E292"/>
    <mergeCell ref="A278:E278"/>
    <mergeCell ref="A271:E271"/>
    <mergeCell ref="A313:C313"/>
    <mergeCell ref="A303:C303"/>
    <mergeCell ref="G2:K2"/>
    <mergeCell ref="G3:I3"/>
    <mergeCell ref="G4:G5"/>
    <mergeCell ref="H4:H5"/>
    <mergeCell ref="I4:I5"/>
    <mergeCell ref="J4:J5"/>
    <mergeCell ref="K4:K5"/>
    <mergeCell ref="G7:K7"/>
    <mergeCell ref="G11:I11"/>
    <mergeCell ref="G12:K12"/>
    <mergeCell ref="G19:I19"/>
    <mergeCell ref="G20:K20"/>
    <mergeCell ref="G25:I25"/>
    <mergeCell ref="G26:K26"/>
    <mergeCell ref="G34:I34"/>
    <mergeCell ref="G35:K35"/>
    <mergeCell ref="G40:I40"/>
    <mergeCell ref="G41:K41"/>
    <mergeCell ref="G48:I48"/>
    <mergeCell ref="G94:I94"/>
    <mergeCell ref="G95:K95"/>
    <mergeCell ref="G98:I98"/>
    <mergeCell ref="G70:I70"/>
    <mergeCell ref="G71:K71"/>
    <mergeCell ref="G81:I81"/>
    <mergeCell ref="G82:K82"/>
    <mergeCell ref="G99:K99"/>
    <mergeCell ref="G108:I108"/>
    <mergeCell ref="G109:K109"/>
    <mergeCell ref="G113:I113"/>
    <mergeCell ref="G132:I132"/>
    <mergeCell ref="G133:K133"/>
    <mergeCell ref="G141:I141"/>
    <mergeCell ref="G114:K114"/>
    <mergeCell ref="G117:K117"/>
    <mergeCell ref="G124:I124"/>
    <mergeCell ref="G125:K125"/>
    <mergeCell ref="G131:K131"/>
    <mergeCell ref="G129:K129"/>
    <mergeCell ref="G130:K130"/>
  </mergeCells>
  <printOptions horizontalCentered="1"/>
  <pageMargins left="0.27" right="0.2" top="0.49" bottom="0.1968503937007874" header="0.11811023622047245" footer="0"/>
  <pageSetup horizontalDpi="120" verticalDpi="120" orientation="landscape" paperSize="9" scale="95" r:id="rId1"/>
  <rowBreaks count="2" manualBreakCount="2">
    <brk id="168" max="10" man="1"/>
    <brk id="3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341"/>
  <sheetViews>
    <sheetView tabSelected="1" view="pageBreakPreview" zoomScale="85" zoomScaleNormal="85" zoomScaleSheetLayoutView="85" zoomScalePageLayoutView="0" workbookViewId="0" topLeftCell="A295">
      <selection activeCell="A295" sqref="A295:E304"/>
    </sheetView>
  </sheetViews>
  <sheetFormatPr defaultColWidth="9.140625" defaultRowHeight="12.75"/>
  <cols>
    <col min="1" max="1" width="6.28125" style="4" customWidth="1"/>
    <col min="2" max="2" width="57.00390625" style="4" customWidth="1"/>
    <col min="3" max="3" width="14.421875" style="4" customWidth="1"/>
    <col min="4" max="4" width="7.8515625" style="4" customWidth="1"/>
    <col min="5" max="5" width="14.57421875" style="4" customWidth="1"/>
    <col min="6" max="15" width="9.140625" style="1" customWidth="1"/>
    <col min="16" max="16384" width="9.140625" style="4" customWidth="1"/>
  </cols>
  <sheetData>
    <row r="1" spans="1:5" ht="15" customHeight="1">
      <c r="A1" s="1"/>
      <c r="B1" s="1"/>
      <c r="C1" s="1"/>
      <c r="D1" s="2"/>
      <c r="E1" s="1"/>
    </row>
    <row r="2" spans="1:5" ht="6.75" customHeight="1">
      <c r="A2" s="1"/>
      <c r="B2" s="1"/>
      <c r="C2" s="1"/>
      <c r="D2" s="1"/>
      <c r="E2" s="1"/>
    </row>
    <row r="3" spans="1:5" ht="70.5" customHeight="1">
      <c r="A3" s="180" t="s">
        <v>581</v>
      </c>
      <c r="B3" s="180"/>
      <c r="C3" s="180"/>
      <c r="D3" s="180"/>
      <c r="E3" s="180"/>
    </row>
    <row r="4" spans="1:5" ht="18" customHeight="1">
      <c r="A4" s="185"/>
      <c r="B4" s="185"/>
      <c r="C4" s="185"/>
      <c r="D4" s="1"/>
      <c r="E4" s="1"/>
    </row>
    <row r="5" spans="1:5" s="5" customFormat="1" ht="18" customHeight="1">
      <c r="A5" s="119" t="s">
        <v>0</v>
      </c>
      <c r="B5" s="119" t="s">
        <v>1</v>
      </c>
      <c r="C5" s="119" t="s">
        <v>433</v>
      </c>
      <c r="D5" s="119" t="s">
        <v>2</v>
      </c>
      <c r="E5" s="119" t="s">
        <v>582</v>
      </c>
    </row>
    <row r="6" spans="1:5" s="5" customFormat="1" ht="27.75" customHeight="1">
      <c r="A6" s="119"/>
      <c r="B6" s="119"/>
      <c r="C6" s="119"/>
      <c r="D6" s="119"/>
      <c r="E6" s="119"/>
    </row>
    <row r="7" spans="1:5" s="8" customFormat="1" ht="15.75">
      <c r="A7" s="6">
        <v>1</v>
      </c>
      <c r="B7" s="7">
        <v>2</v>
      </c>
      <c r="C7" s="6">
        <v>3</v>
      </c>
      <c r="D7" s="6">
        <v>4</v>
      </c>
      <c r="E7" s="6">
        <v>5</v>
      </c>
    </row>
    <row r="8" spans="1:5" ht="15.75" customHeight="1">
      <c r="A8" s="147" t="s">
        <v>3</v>
      </c>
      <c r="B8" s="147"/>
      <c r="C8" s="147"/>
      <c r="D8" s="147"/>
      <c r="E8" s="147"/>
    </row>
    <row r="9" spans="1:5" ht="15.75">
      <c r="A9" s="13" t="s">
        <v>4</v>
      </c>
      <c r="B9" s="14" t="s">
        <v>247</v>
      </c>
      <c r="C9" s="17" t="s">
        <v>435</v>
      </c>
      <c r="D9" s="10">
        <v>1</v>
      </c>
      <c r="E9" s="10">
        <v>4</v>
      </c>
    </row>
    <row r="10" spans="1:5" ht="15.75">
      <c r="A10" s="13" t="s">
        <v>6</v>
      </c>
      <c r="B10" s="14" t="s">
        <v>438</v>
      </c>
      <c r="C10" s="17" t="s">
        <v>435</v>
      </c>
      <c r="D10" s="10">
        <v>2</v>
      </c>
      <c r="E10" s="10">
        <v>14</v>
      </c>
    </row>
    <row r="11" spans="1:5" ht="15.75">
      <c r="A11" s="38"/>
      <c r="B11" s="42"/>
      <c r="C11" s="43"/>
      <c r="D11" s="10"/>
      <c r="E11" s="10"/>
    </row>
    <row r="12" spans="1:5" ht="15.75">
      <c r="A12" s="182" t="s">
        <v>583</v>
      </c>
      <c r="B12" s="183"/>
      <c r="C12" s="184"/>
      <c r="D12" s="10">
        <v>3</v>
      </c>
      <c r="E12" s="10">
        <v>18</v>
      </c>
    </row>
    <row r="13" spans="1:9" ht="15.75">
      <c r="A13" s="181" t="s">
        <v>10</v>
      </c>
      <c r="B13" s="181"/>
      <c r="C13" s="181"/>
      <c r="D13" s="181"/>
      <c r="E13" s="181"/>
      <c r="F13" s="11"/>
      <c r="G13" s="12"/>
      <c r="H13" s="11"/>
      <c r="I13" s="11"/>
    </row>
    <row r="14" spans="1:9" ht="15.75">
      <c r="A14" s="13" t="s">
        <v>11</v>
      </c>
      <c r="B14" s="14" t="s">
        <v>439</v>
      </c>
      <c r="C14" s="15" t="s">
        <v>436</v>
      </c>
      <c r="D14" s="13" t="s">
        <v>16</v>
      </c>
      <c r="E14" s="16">
        <v>16</v>
      </c>
      <c r="F14" s="11"/>
      <c r="G14" s="12"/>
      <c r="H14" s="11"/>
      <c r="I14" s="11"/>
    </row>
    <row r="15" spans="1:9" ht="15.75">
      <c r="A15" s="13" t="s">
        <v>14</v>
      </c>
      <c r="B15" s="14" t="s">
        <v>440</v>
      </c>
      <c r="C15" s="15" t="s">
        <v>436</v>
      </c>
      <c r="D15" s="13" t="s">
        <v>13</v>
      </c>
      <c r="E15" s="16">
        <v>8</v>
      </c>
      <c r="F15" s="11"/>
      <c r="G15" s="12"/>
      <c r="H15" s="11"/>
      <c r="I15" s="11"/>
    </row>
    <row r="16" spans="1:9" ht="15.75">
      <c r="A16" s="13" t="s">
        <v>17</v>
      </c>
      <c r="B16" s="14" t="s">
        <v>50</v>
      </c>
      <c r="C16" s="15" t="s">
        <v>436</v>
      </c>
      <c r="D16" s="13" t="s">
        <v>13</v>
      </c>
      <c r="E16" s="16">
        <v>10</v>
      </c>
      <c r="F16" s="11"/>
      <c r="G16" s="12"/>
      <c r="H16" s="11"/>
      <c r="I16" s="11"/>
    </row>
    <row r="17" spans="1:9" ht="15.75">
      <c r="A17" s="13" t="s">
        <v>19</v>
      </c>
      <c r="B17" s="14" t="s">
        <v>441</v>
      </c>
      <c r="C17" s="15" t="s">
        <v>436</v>
      </c>
      <c r="D17" s="13" t="s">
        <v>13</v>
      </c>
      <c r="E17" s="16">
        <v>8</v>
      </c>
      <c r="F17" s="11"/>
      <c r="G17" s="12"/>
      <c r="H17" s="11"/>
      <c r="I17" s="11"/>
    </row>
    <row r="18" spans="1:9" ht="15.75">
      <c r="A18" s="38"/>
      <c r="B18" s="42"/>
      <c r="C18" s="44"/>
      <c r="D18" s="13"/>
      <c r="E18" s="16"/>
      <c r="F18" s="11"/>
      <c r="G18" s="12"/>
      <c r="H18" s="11"/>
      <c r="I18" s="11"/>
    </row>
    <row r="19" spans="1:9" ht="15.75">
      <c r="A19" s="38"/>
      <c r="B19" s="42"/>
      <c r="C19" s="44"/>
      <c r="D19" s="13"/>
      <c r="E19" s="16"/>
      <c r="F19" s="11"/>
      <c r="G19" s="12"/>
      <c r="H19" s="11"/>
      <c r="I19" s="11"/>
    </row>
    <row r="20" spans="1:9" ht="15.75">
      <c r="A20" s="182" t="s">
        <v>583</v>
      </c>
      <c r="B20" s="183"/>
      <c r="C20" s="184"/>
      <c r="D20" s="13" t="s">
        <v>306</v>
      </c>
      <c r="E20" s="16">
        <v>42</v>
      </c>
      <c r="F20" s="11"/>
      <c r="G20" s="12"/>
      <c r="H20" s="11"/>
      <c r="I20" s="11"/>
    </row>
    <row r="21" spans="1:9" ht="15.75" customHeight="1">
      <c r="A21" s="147" t="s">
        <v>25</v>
      </c>
      <c r="B21" s="147"/>
      <c r="C21" s="147"/>
      <c r="D21" s="147"/>
      <c r="E21" s="147"/>
      <c r="F21" s="11"/>
      <c r="G21" s="12"/>
      <c r="H21" s="11"/>
      <c r="I21" s="11"/>
    </row>
    <row r="22" spans="1:9" ht="15.75" customHeight="1">
      <c r="A22" s="13" t="s">
        <v>26</v>
      </c>
      <c r="B22" s="14" t="s">
        <v>31</v>
      </c>
      <c r="C22" s="17" t="s">
        <v>435</v>
      </c>
      <c r="D22" s="10">
        <v>1</v>
      </c>
      <c r="E22" s="10">
        <v>8</v>
      </c>
      <c r="F22" s="11"/>
      <c r="G22" s="12"/>
      <c r="H22" s="11"/>
      <c r="I22" s="11"/>
    </row>
    <row r="23" spans="1:9" ht="15.75">
      <c r="A23" s="13" t="s">
        <v>28</v>
      </c>
      <c r="B23" s="14" t="s">
        <v>442</v>
      </c>
      <c r="C23" s="17" t="s">
        <v>435</v>
      </c>
      <c r="D23" s="10">
        <v>2</v>
      </c>
      <c r="E23" s="10">
        <v>13</v>
      </c>
      <c r="F23" s="11"/>
      <c r="G23" s="12"/>
      <c r="H23" s="11"/>
      <c r="I23" s="11"/>
    </row>
    <row r="24" spans="1:9" ht="15.75">
      <c r="A24" s="13" t="s">
        <v>30</v>
      </c>
      <c r="B24" s="14" t="s">
        <v>443</v>
      </c>
      <c r="C24" s="17" t="s">
        <v>435</v>
      </c>
      <c r="D24" s="10">
        <v>1</v>
      </c>
      <c r="E24" s="10">
        <v>5</v>
      </c>
      <c r="F24" s="11"/>
      <c r="G24" s="12"/>
      <c r="H24" s="11"/>
      <c r="I24" s="11"/>
    </row>
    <row r="25" spans="1:9" ht="15.75">
      <c r="A25" s="13" t="s">
        <v>32</v>
      </c>
      <c r="B25" s="14" t="s">
        <v>570</v>
      </c>
      <c r="C25" s="17" t="s">
        <v>435</v>
      </c>
      <c r="D25" s="10">
        <v>1</v>
      </c>
      <c r="E25" s="10">
        <v>7</v>
      </c>
      <c r="F25" s="11"/>
      <c r="G25" s="12"/>
      <c r="H25" s="11"/>
      <c r="I25" s="11"/>
    </row>
    <row r="26" spans="1:9" ht="15.75">
      <c r="A26" s="182" t="s">
        <v>583</v>
      </c>
      <c r="B26" s="183"/>
      <c r="C26" s="184"/>
      <c r="D26" s="10">
        <v>5</v>
      </c>
      <c r="E26" s="10">
        <f>SUM(E22:E25)</f>
        <v>33</v>
      </c>
      <c r="F26" s="11"/>
      <c r="G26" s="12"/>
      <c r="H26" s="11"/>
      <c r="I26" s="11"/>
    </row>
    <row r="27" spans="1:9" ht="15.75" customHeight="1">
      <c r="A27" s="147" t="s">
        <v>33</v>
      </c>
      <c r="B27" s="147"/>
      <c r="C27" s="147"/>
      <c r="D27" s="147"/>
      <c r="E27" s="147"/>
      <c r="F27" s="11"/>
      <c r="G27" s="12"/>
      <c r="H27" s="11"/>
      <c r="I27" s="11"/>
    </row>
    <row r="28" spans="1:9" ht="15.75">
      <c r="A28" s="13" t="s">
        <v>34</v>
      </c>
      <c r="B28" s="14" t="s">
        <v>444</v>
      </c>
      <c r="C28" s="17" t="s">
        <v>435</v>
      </c>
      <c r="D28" s="13" t="s">
        <v>13</v>
      </c>
      <c r="E28" s="10">
        <v>8</v>
      </c>
      <c r="F28" s="11"/>
      <c r="G28" s="12"/>
      <c r="H28" s="11"/>
      <c r="I28" s="11"/>
    </row>
    <row r="29" spans="1:9" ht="15.75">
      <c r="A29" s="13" t="s">
        <v>36</v>
      </c>
      <c r="B29" s="14" t="s">
        <v>445</v>
      </c>
      <c r="C29" s="17" t="s">
        <v>435</v>
      </c>
      <c r="D29" s="13" t="s">
        <v>13</v>
      </c>
      <c r="E29" s="10">
        <v>8</v>
      </c>
      <c r="F29" s="11"/>
      <c r="G29" s="12"/>
      <c r="H29" s="11"/>
      <c r="I29" s="11"/>
    </row>
    <row r="30" spans="1:9" ht="15.75">
      <c r="A30" s="13" t="s">
        <v>38</v>
      </c>
      <c r="B30" s="14" t="s">
        <v>446</v>
      </c>
      <c r="C30" s="17" t="s">
        <v>435</v>
      </c>
      <c r="D30" s="13" t="s">
        <v>13</v>
      </c>
      <c r="E30" s="10">
        <v>8</v>
      </c>
      <c r="F30" s="11"/>
      <c r="G30" s="12"/>
      <c r="H30" s="11"/>
      <c r="I30" s="11"/>
    </row>
    <row r="31" spans="1:9" ht="15.75">
      <c r="A31" s="13" t="s">
        <v>40</v>
      </c>
      <c r="B31" s="14" t="s">
        <v>441</v>
      </c>
      <c r="C31" s="17" t="s">
        <v>435</v>
      </c>
      <c r="D31" s="13" t="s">
        <v>13</v>
      </c>
      <c r="E31" s="10">
        <v>8</v>
      </c>
      <c r="F31" s="11"/>
      <c r="G31" s="12"/>
      <c r="H31" s="11"/>
      <c r="I31" s="11"/>
    </row>
    <row r="32" spans="1:9" ht="15.75">
      <c r="A32" s="13" t="s">
        <v>42</v>
      </c>
      <c r="B32" s="14" t="s">
        <v>447</v>
      </c>
      <c r="C32" s="17" t="s">
        <v>435</v>
      </c>
      <c r="D32" s="13" t="s">
        <v>13</v>
      </c>
      <c r="E32" s="10">
        <v>8</v>
      </c>
      <c r="F32" s="11"/>
      <c r="G32" s="12"/>
      <c r="H32" s="11"/>
      <c r="I32" s="11"/>
    </row>
    <row r="33" spans="1:9" ht="15.75">
      <c r="A33" s="182" t="s">
        <v>583</v>
      </c>
      <c r="B33" s="183"/>
      <c r="C33" s="184"/>
      <c r="D33" s="13" t="s">
        <v>306</v>
      </c>
      <c r="E33" s="10">
        <f>SUM(E28:E32)</f>
        <v>40</v>
      </c>
      <c r="F33" s="11"/>
      <c r="G33" s="12"/>
      <c r="H33" s="11"/>
      <c r="I33" s="11"/>
    </row>
    <row r="34" spans="1:9" ht="15.75" customHeight="1">
      <c r="A34" s="147" t="s">
        <v>44</v>
      </c>
      <c r="B34" s="147"/>
      <c r="C34" s="147"/>
      <c r="D34" s="147"/>
      <c r="E34" s="147"/>
      <c r="F34" s="11"/>
      <c r="G34" s="12"/>
      <c r="H34" s="11"/>
      <c r="I34" s="11"/>
    </row>
    <row r="35" spans="1:9" ht="15.75">
      <c r="A35" s="13" t="s">
        <v>45</v>
      </c>
      <c r="B35" s="14" t="s">
        <v>448</v>
      </c>
      <c r="C35" s="17" t="s">
        <v>435</v>
      </c>
      <c r="D35" s="10">
        <v>1</v>
      </c>
      <c r="E35" s="10">
        <v>10</v>
      </c>
      <c r="F35" s="11"/>
      <c r="G35" s="12"/>
      <c r="H35" s="11"/>
      <c r="I35" s="11"/>
    </row>
    <row r="36" spans="1:9" ht="15.75">
      <c r="A36" s="13" t="s">
        <v>47</v>
      </c>
      <c r="B36" s="14" t="s">
        <v>50</v>
      </c>
      <c r="C36" s="17" t="s">
        <v>435</v>
      </c>
      <c r="D36" s="10">
        <v>1</v>
      </c>
      <c r="E36" s="10">
        <v>10</v>
      </c>
      <c r="F36" s="11"/>
      <c r="G36" s="12"/>
      <c r="H36" s="11"/>
      <c r="I36" s="11"/>
    </row>
    <row r="37" spans="1:9" ht="15.75" customHeight="1">
      <c r="A37" s="13" t="s">
        <v>49</v>
      </c>
      <c r="B37" s="14" t="s">
        <v>5</v>
      </c>
      <c r="C37" s="17" t="s">
        <v>435</v>
      </c>
      <c r="D37" s="10">
        <v>1</v>
      </c>
      <c r="E37" s="10">
        <v>9</v>
      </c>
      <c r="F37" s="11"/>
      <c r="G37" s="12"/>
      <c r="H37" s="11"/>
      <c r="I37" s="11"/>
    </row>
    <row r="38" spans="1:9" ht="15.75">
      <c r="A38" s="13" t="s">
        <v>51</v>
      </c>
      <c r="B38" s="14" t="s">
        <v>449</v>
      </c>
      <c r="C38" s="17" t="s">
        <v>435</v>
      </c>
      <c r="D38" s="10">
        <v>1</v>
      </c>
      <c r="E38" s="10">
        <v>10</v>
      </c>
      <c r="F38" s="11"/>
      <c r="G38" s="12"/>
      <c r="H38" s="11"/>
      <c r="I38" s="11"/>
    </row>
    <row r="39" spans="1:9" ht="15.75">
      <c r="A39" s="182" t="s">
        <v>583</v>
      </c>
      <c r="B39" s="183"/>
      <c r="C39" s="184"/>
      <c r="D39" s="10">
        <v>4</v>
      </c>
      <c r="E39" s="10">
        <v>39</v>
      </c>
      <c r="F39" s="11"/>
      <c r="G39" s="12"/>
      <c r="H39" s="11"/>
      <c r="I39" s="11"/>
    </row>
    <row r="40" spans="1:5" ht="15.75" customHeight="1">
      <c r="A40" s="147" t="s">
        <v>55</v>
      </c>
      <c r="B40" s="147"/>
      <c r="C40" s="147"/>
      <c r="D40" s="147"/>
      <c r="E40" s="147"/>
    </row>
    <row r="41" spans="1:5" ht="15.75" customHeight="1">
      <c r="A41" s="13" t="s">
        <v>56</v>
      </c>
      <c r="B41" s="14" t="s">
        <v>57</v>
      </c>
      <c r="C41" s="17" t="s">
        <v>435</v>
      </c>
      <c r="D41" s="10">
        <v>1</v>
      </c>
      <c r="E41" s="10">
        <v>8</v>
      </c>
    </row>
    <row r="42" spans="1:5" ht="15.75" customHeight="1">
      <c r="A42" s="13" t="s">
        <v>58</v>
      </c>
      <c r="B42" s="14" t="s">
        <v>97</v>
      </c>
      <c r="C42" s="17" t="s">
        <v>435</v>
      </c>
      <c r="D42" s="20">
        <v>1</v>
      </c>
      <c r="E42" s="20">
        <v>8</v>
      </c>
    </row>
    <row r="43" spans="1:5" ht="15.75" customHeight="1">
      <c r="A43" s="13" t="s">
        <v>59</v>
      </c>
      <c r="B43" s="14" t="s">
        <v>5</v>
      </c>
      <c r="C43" s="17" t="s">
        <v>435</v>
      </c>
      <c r="D43" s="10">
        <v>1</v>
      </c>
      <c r="E43" s="10">
        <v>8</v>
      </c>
    </row>
    <row r="44" spans="1:5" ht="15.75" customHeight="1">
      <c r="A44" s="13" t="s">
        <v>61</v>
      </c>
      <c r="B44" s="14" t="s">
        <v>450</v>
      </c>
      <c r="C44" s="17" t="s">
        <v>435</v>
      </c>
      <c r="D44" s="10">
        <v>1</v>
      </c>
      <c r="E44" s="10">
        <v>8</v>
      </c>
    </row>
    <row r="45" spans="1:5" ht="15.75" customHeight="1">
      <c r="A45" s="13" t="s">
        <v>63</v>
      </c>
      <c r="B45" s="14" t="s">
        <v>451</v>
      </c>
      <c r="C45" s="17" t="s">
        <v>435</v>
      </c>
      <c r="D45" s="10">
        <v>1</v>
      </c>
      <c r="E45" s="10">
        <v>8</v>
      </c>
    </row>
    <row r="46" spans="1:5" ht="15.75">
      <c r="A46" s="13" t="s">
        <v>65</v>
      </c>
      <c r="B46" s="14" t="s">
        <v>452</v>
      </c>
      <c r="C46" s="17" t="s">
        <v>435</v>
      </c>
      <c r="D46" s="10">
        <v>1</v>
      </c>
      <c r="E46" s="10">
        <v>8</v>
      </c>
    </row>
    <row r="47" spans="1:5" ht="15.75">
      <c r="A47" s="182" t="s">
        <v>583</v>
      </c>
      <c r="B47" s="183"/>
      <c r="C47" s="184"/>
      <c r="D47" s="10">
        <f>SUM(D41:D46)</f>
        <v>6</v>
      </c>
      <c r="E47" s="10">
        <f>SUM(E41:E46)</f>
        <v>48</v>
      </c>
    </row>
    <row r="48" spans="1:5" ht="15.75" customHeight="1">
      <c r="A48" s="147" t="s">
        <v>67</v>
      </c>
      <c r="B48" s="147"/>
      <c r="C48" s="147"/>
      <c r="D48" s="147"/>
      <c r="E48" s="147"/>
    </row>
    <row r="49" spans="1:5" ht="15.75" customHeight="1">
      <c r="A49" s="13" t="s">
        <v>68</v>
      </c>
      <c r="B49" s="14" t="s">
        <v>453</v>
      </c>
      <c r="C49" s="17" t="s">
        <v>435</v>
      </c>
      <c r="D49" s="10">
        <v>2</v>
      </c>
      <c r="E49" s="10">
        <v>18</v>
      </c>
    </row>
    <row r="50" spans="1:5" ht="30.75" customHeight="1">
      <c r="A50" s="13" t="s">
        <v>70</v>
      </c>
      <c r="B50" s="14" t="s">
        <v>454</v>
      </c>
      <c r="C50" s="17" t="s">
        <v>435</v>
      </c>
      <c r="D50" s="10">
        <v>3</v>
      </c>
      <c r="E50" s="10">
        <v>26</v>
      </c>
    </row>
    <row r="51" spans="1:5" ht="30.75" customHeight="1">
      <c r="A51" s="38"/>
      <c r="B51" s="42"/>
      <c r="C51" s="43"/>
      <c r="D51" s="10"/>
      <c r="E51" s="10"/>
    </row>
    <row r="52" spans="1:5" ht="18" customHeight="1">
      <c r="A52" s="182" t="s">
        <v>583</v>
      </c>
      <c r="B52" s="183"/>
      <c r="C52" s="184"/>
      <c r="D52" s="10">
        <v>5</v>
      </c>
      <c r="E52" s="10">
        <v>44</v>
      </c>
    </row>
    <row r="53" spans="1:5" ht="15.75">
      <c r="A53" s="181" t="s">
        <v>74</v>
      </c>
      <c r="B53" s="181"/>
      <c r="C53" s="181"/>
      <c r="D53" s="181"/>
      <c r="E53" s="181"/>
    </row>
    <row r="54" spans="1:5" ht="15.75">
      <c r="A54" s="13" t="s">
        <v>75</v>
      </c>
      <c r="B54" s="14" t="s">
        <v>455</v>
      </c>
      <c r="C54" s="15" t="s">
        <v>435</v>
      </c>
      <c r="D54" s="13" t="s">
        <v>13</v>
      </c>
      <c r="E54" s="16">
        <v>6</v>
      </c>
    </row>
    <row r="55" spans="1:5" ht="31.5">
      <c r="A55" s="13" t="s">
        <v>77</v>
      </c>
      <c r="B55" s="14" t="s">
        <v>456</v>
      </c>
      <c r="C55" s="15" t="s">
        <v>435</v>
      </c>
      <c r="D55" s="13" t="s">
        <v>13</v>
      </c>
      <c r="E55" s="16">
        <v>6</v>
      </c>
    </row>
    <row r="56" spans="1:5" ht="31.5">
      <c r="A56" s="13" t="s">
        <v>79</v>
      </c>
      <c r="B56" s="14" t="s">
        <v>457</v>
      </c>
      <c r="C56" s="15" t="s">
        <v>435</v>
      </c>
      <c r="D56" s="10">
        <v>1</v>
      </c>
      <c r="E56" s="10">
        <v>6</v>
      </c>
    </row>
    <row r="57" spans="1:5" ht="31.5">
      <c r="A57" s="13" t="s">
        <v>81</v>
      </c>
      <c r="B57" s="14" t="s">
        <v>458</v>
      </c>
      <c r="C57" s="15" t="s">
        <v>435</v>
      </c>
      <c r="D57" s="16">
        <v>1</v>
      </c>
      <c r="E57" s="16">
        <v>6</v>
      </c>
    </row>
    <row r="58" spans="1:5" ht="31.5">
      <c r="A58" s="13" t="s">
        <v>82</v>
      </c>
      <c r="B58" s="14" t="s">
        <v>459</v>
      </c>
      <c r="C58" s="15" t="s">
        <v>435</v>
      </c>
      <c r="D58" s="16">
        <v>1</v>
      </c>
      <c r="E58" s="16">
        <v>6</v>
      </c>
    </row>
    <row r="59" spans="1:5" ht="15.75">
      <c r="A59" s="13" t="s">
        <v>460</v>
      </c>
      <c r="B59" s="14" t="s">
        <v>461</v>
      </c>
      <c r="C59" s="15" t="s">
        <v>435</v>
      </c>
      <c r="D59" s="16">
        <v>1</v>
      </c>
      <c r="E59" s="16">
        <v>6</v>
      </c>
    </row>
    <row r="60" spans="1:5" ht="15.75">
      <c r="A60" s="182" t="s">
        <v>583</v>
      </c>
      <c r="B60" s="183"/>
      <c r="C60" s="184"/>
      <c r="D60" s="16">
        <v>6</v>
      </c>
      <c r="E60" s="16">
        <v>36</v>
      </c>
    </row>
    <row r="61" spans="1:5" ht="16.5" customHeight="1">
      <c r="A61" s="181" t="s">
        <v>83</v>
      </c>
      <c r="B61" s="181"/>
      <c r="C61" s="181"/>
      <c r="D61" s="181"/>
      <c r="E61" s="181"/>
    </row>
    <row r="62" spans="1:5" ht="15.75">
      <c r="A62" s="13" t="s">
        <v>84</v>
      </c>
      <c r="B62" s="14" t="s">
        <v>462</v>
      </c>
      <c r="C62" s="15" t="s">
        <v>435</v>
      </c>
      <c r="D62" s="13" t="s">
        <v>13</v>
      </c>
      <c r="E62" s="16">
        <v>10</v>
      </c>
    </row>
    <row r="63" spans="1:5" ht="15.75">
      <c r="A63" s="13" t="s">
        <v>86</v>
      </c>
      <c r="B63" s="14" t="s">
        <v>463</v>
      </c>
      <c r="C63" s="15" t="s">
        <v>435</v>
      </c>
      <c r="D63" s="35">
        <v>1</v>
      </c>
      <c r="E63" s="10">
        <v>8</v>
      </c>
    </row>
    <row r="64" spans="1:5" ht="15.75">
      <c r="A64" s="13" t="s">
        <v>88</v>
      </c>
      <c r="B64" s="14" t="s">
        <v>464</v>
      </c>
      <c r="C64" s="15" t="s">
        <v>435</v>
      </c>
      <c r="D64" s="10">
        <v>1</v>
      </c>
      <c r="E64" s="16">
        <v>10</v>
      </c>
    </row>
    <row r="65" spans="1:5" ht="15.75">
      <c r="A65" s="38"/>
      <c r="B65" s="42"/>
      <c r="C65" s="44"/>
      <c r="D65" s="10"/>
      <c r="E65" s="16"/>
    </row>
    <row r="66" spans="1:5" ht="15.75">
      <c r="A66" s="38"/>
      <c r="B66" s="42"/>
      <c r="C66" s="44"/>
      <c r="D66" s="10"/>
      <c r="E66" s="16"/>
    </row>
    <row r="67" spans="1:5" ht="15.75">
      <c r="A67" s="182" t="s">
        <v>583</v>
      </c>
      <c r="B67" s="183"/>
      <c r="C67" s="184"/>
      <c r="D67" s="10">
        <v>3</v>
      </c>
      <c r="E67" s="16">
        <v>28</v>
      </c>
    </row>
    <row r="68" spans="1:5" ht="15.75">
      <c r="A68" s="181" t="s">
        <v>93</v>
      </c>
      <c r="B68" s="181"/>
      <c r="C68" s="181"/>
      <c r="D68" s="181"/>
      <c r="E68" s="181"/>
    </row>
    <row r="69" spans="1:5" ht="15.75">
      <c r="A69" s="13" t="s">
        <v>94</v>
      </c>
      <c r="B69" s="14" t="s">
        <v>465</v>
      </c>
      <c r="C69" s="15" t="s">
        <v>435</v>
      </c>
      <c r="D69" s="13" t="s">
        <v>13</v>
      </c>
      <c r="E69" s="16">
        <v>5</v>
      </c>
    </row>
    <row r="70" spans="1:5" ht="15.75">
      <c r="A70" s="13" t="s">
        <v>96</v>
      </c>
      <c r="B70" s="14" t="s">
        <v>386</v>
      </c>
      <c r="C70" s="15" t="s">
        <v>435</v>
      </c>
      <c r="D70" s="13" t="s">
        <v>568</v>
      </c>
      <c r="E70" s="16">
        <v>32</v>
      </c>
    </row>
    <row r="71" spans="1:5" ht="15.75">
      <c r="A71" s="13" t="s">
        <v>98</v>
      </c>
      <c r="B71" s="14" t="s">
        <v>57</v>
      </c>
      <c r="C71" s="15" t="s">
        <v>435</v>
      </c>
      <c r="D71" s="13" t="s">
        <v>568</v>
      </c>
      <c r="E71" s="16">
        <v>32</v>
      </c>
    </row>
    <row r="72" spans="1:5" ht="18" customHeight="1">
      <c r="A72" s="13" t="s">
        <v>100</v>
      </c>
      <c r="B72" s="14" t="s">
        <v>31</v>
      </c>
      <c r="C72" s="15" t="s">
        <v>435</v>
      </c>
      <c r="D72" s="13" t="s">
        <v>106</v>
      </c>
      <c r="E72" s="16">
        <v>24</v>
      </c>
    </row>
    <row r="73" spans="1:5" ht="15.75">
      <c r="A73" s="13" t="s">
        <v>102</v>
      </c>
      <c r="B73" s="14" t="s">
        <v>466</v>
      </c>
      <c r="C73" s="15" t="s">
        <v>435</v>
      </c>
      <c r="D73" s="10">
        <v>1</v>
      </c>
      <c r="E73" s="10">
        <v>4</v>
      </c>
    </row>
    <row r="74" spans="1:5" ht="15.75">
      <c r="A74" s="13" t="s">
        <v>104</v>
      </c>
      <c r="B74" s="14" t="s">
        <v>52</v>
      </c>
      <c r="C74" s="15" t="s">
        <v>435</v>
      </c>
      <c r="D74" s="24" t="s">
        <v>13</v>
      </c>
      <c r="E74" s="25">
        <v>3</v>
      </c>
    </row>
    <row r="75" spans="1:5" ht="15.75">
      <c r="A75" s="13" t="s">
        <v>467</v>
      </c>
      <c r="B75" s="14" t="s">
        <v>64</v>
      </c>
      <c r="C75" s="15" t="s">
        <v>435</v>
      </c>
      <c r="D75" s="24" t="s">
        <v>13</v>
      </c>
      <c r="E75" s="25">
        <v>6</v>
      </c>
    </row>
    <row r="76" spans="1:5" ht="15.75">
      <c r="A76" s="182" t="s">
        <v>583</v>
      </c>
      <c r="B76" s="183"/>
      <c r="C76" s="184"/>
      <c r="D76" s="24" t="s">
        <v>600</v>
      </c>
      <c r="E76" s="25">
        <f>SUM(E69:E75)</f>
        <v>106</v>
      </c>
    </row>
    <row r="77" spans="1:5" ht="15.75" customHeight="1">
      <c r="A77" s="147" t="s">
        <v>107</v>
      </c>
      <c r="B77" s="147"/>
      <c r="C77" s="147"/>
      <c r="D77" s="147"/>
      <c r="E77" s="147"/>
    </row>
    <row r="78" spans="1:5" ht="15.75" customHeight="1">
      <c r="A78" s="24" t="s">
        <v>108</v>
      </c>
      <c r="B78" s="14" t="s">
        <v>468</v>
      </c>
      <c r="C78" s="17" t="s">
        <v>435</v>
      </c>
      <c r="D78" s="24" t="s">
        <v>13</v>
      </c>
      <c r="E78" s="25">
        <v>8</v>
      </c>
    </row>
    <row r="79" spans="1:5" ht="15.75">
      <c r="A79" s="24" t="s">
        <v>110</v>
      </c>
      <c r="B79" s="14" t="s">
        <v>469</v>
      </c>
      <c r="C79" s="17" t="s">
        <v>435</v>
      </c>
      <c r="D79" s="24" t="s">
        <v>13</v>
      </c>
      <c r="E79" s="25">
        <v>8</v>
      </c>
    </row>
    <row r="80" spans="1:5" ht="15.75">
      <c r="A80" s="24" t="s">
        <v>112</v>
      </c>
      <c r="B80" s="14" t="s">
        <v>470</v>
      </c>
      <c r="C80" s="17" t="s">
        <v>435</v>
      </c>
      <c r="D80" s="24" t="s">
        <v>13</v>
      </c>
      <c r="E80" s="25">
        <v>8</v>
      </c>
    </row>
    <row r="81" spans="1:5" ht="15.75">
      <c r="A81" s="24" t="s">
        <v>114</v>
      </c>
      <c r="B81" s="14" t="s">
        <v>471</v>
      </c>
      <c r="C81" s="17" t="s">
        <v>435</v>
      </c>
      <c r="D81" s="24" t="s">
        <v>13</v>
      </c>
      <c r="E81" s="25">
        <v>8</v>
      </c>
    </row>
    <row r="82" spans="1:5" ht="15.75">
      <c r="A82" s="24" t="s">
        <v>116</v>
      </c>
      <c r="B82" s="14" t="s">
        <v>472</v>
      </c>
      <c r="C82" s="17" t="s">
        <v>435</v>
      </c>
      <c r="D82" s="24" t="s">
        <v>13</v>
      </c>
      <c r="E82" s="25">
        <v>8</v>
      </c>
    </row>
    <row r="83" spans="1:5" ht="15.75">
      <c r="A83" s="24" t="s">
        <v>118</v>
      </c>
      <c r="B83" s="14" t="s">
        <v>473</v>
      </c>
      <c r="C83" s="17" t="s">
        <v>435</v>
      </c>
      <c r="D83" s="24" t="s">
        <v>13</v>
      </c>
      <c r="E83" s="25">
        <v>8</v>
      </c>
    </row>
    <row r="84" spans="1:5" ht="15.75">
      <c r="A84" s="24" t="s">
        <v>119</v>
      </c>
      <c r="B84" s="14" t="s">
        <v>474</v>
      </c>
      <c r="C84" s="17" t="s">
        <v>435</v>
      </c>
      <c r="D84" s="24" t="s">
        <v>13</v>
      </c>
      <c r="E84" s="25">
        <v>8</v>
      </c>
    </row>
    <row r="85" spans="1:5" ht="15.75">
      <c r="A85" s="24" t="s">
        <v>121</v>
      </c>
      <c r="B85" s="14" t="s">
        <v>475</v>
      </c>
      <c r="C85" s="17" t="s">
        <v>435</v>
      </c>
      <c r="D85" s="24" t="s">
        <v>13</v>
      </c>
      <c r="E85" s="25">
        <v>8</v>
      </c>
    </row>
    <row r="86" spans="1:5" ht="15.75">
      <c r="A86" s="24" t="s">
        <v>122</v>
      </c>
      <c r="B86" s="14" t="s">
        <v>476</v>
      </c>
      <c r="C86" s="17" t="s">
        <v>435</v>
      </c>
      <c r="D86" s="24" t="s">
        <v>13</v>
      </c>
      <c r="E86" s="25">
        <v>8</v>
      </c>
    </row>
    <row r="87" spans="1:5" ht="15.75">
      <c r="A87" s="29"/>
      <c r="B87" s="42"/>
      <c r="C87" s="43"/>
      <c r="D87" s="24"/>
      <c r="E87" s="25"/>
    </row>
    <row r="88" spans="1:5" ht="15.75">
      <c r="A88" s="29"/>
      <c r="B88" s="42"/>
      <c r="C88" s="43"/>
      <c r="D88" s="24"/>
      <c r="E88" s="25"/>
    </row>
    <row r="89" spans="1:5" ht="15.75">
      <c r="A89" s="182" t="s">
        <v>583</v>
      </c>
      <c r="B89" s="183"/>
      <c r="C89" s="184"/>
      <c r="D89" s="24" t="s">
        <v>586</v>
      </c>
      <c r="E89" s="25">
        <f>SUM(E78:E86)</f>
        <v>72</v>
      </c>
    </row>
    <row r="90" spans="1:5" ht="15.75" customHeight="1">
      <c r="A90" s="147" t="s">
        <v>127</v>
      </c>
      <c r="B90" s="147"/>
      <c r="C90" s="147"/>
      <c r="D90" s="147"/>
      <c r="E90" s="147"/>
    </row>
    <row r="91" spans="1:5" ht="15.75">
      <c r="A91" s="24" t="s">
        <v>128</v>
      </c>
      <c r="B91" s="14" t="s">
        <v>477</v>
      </c>
      <c r="C91" s="17" t="s">
        <v>435</v>
      </c>
      <c r="D91" s="24" t="s">
        <v>16</v>
      </c>
      <c r="E91" s="25">
        <v>16</v>
      </c>
    </row>
    <row r="92" spans="1:5" ht="15.75">
      <c r="A92" s="24" t="s">
        <v>130</v>
      </c>
      <c r="B92" s="14" t="s">
        <v>478</v>
      </c>
      <c r="C92" s="17" t="s">
        <v>435</v>
      </c>
      <c r="D92" s="10">
        <v>2</v>
      </c>
      <c r="E92" s="10">
        <v>14</v>
      </c>
    </row>
    <row r="93" spans="1:5" ht="15.75">
      <c r="A93" s="182" t="s">
        <v>583</v>
      </c>
      <c r="B93" s="183"/>
      <c r="C93" s="184"/>
      <c r="D93" s="10">
        <v>4</v>
      </c>
      <c r="E93" s="10">
        <v>30</v>
      </c>
    </row>
    <row r="94" spans="1:5" ht="15.75" customHeight="1">
      <c r="A94" s="147" t="s">
        <v>132</v>
      </c>
      <c r="B94" s="147"/>
      <c r="C94" s="147"/>
      <c r="D94" s="147"/>
      <c r="E94" s="147"/>
    </row>
    <row r="95" spans="1:5" ht="17.25" customHeight="1">
      <c r="A95" s="24" t="s">
        <v>133</v>
      </c>
      <c r="B95" s="14" t="s">
        <v>479</v>
      </c>
      <c r="C95" s="17" t="s">
        <v>435</v>
      </c>
      <c r="D95" s="10">
        <v>1</v>
      </c>
      <c r="E95" s="25">
        <v>8</v>
      </c>
    </row>
    <row r="96" spans="1:5" ht="31.5">
      <c r="A96" s="24" t="s">
        <v>135</v>
      </c>
      <c r="B96" s="14" t="s">
        <v>480</v>
      </c>
      <c r="C96" s="17" t="s">
        <v>435</v>
      </c>
      <c r="D96" s="10">
        <v>2</v>
      </c>
      <c r="E96" s="25">
        <v>13</v>
      </c>
    </row>
    <row r="97" spans="1:5" ht="31.5">
      <c r="A97" s="24" t="s">
        <v>137</v>
      </c>
      <c r="B97" s="14" t="s">
        <v>481</v>
      </c>
      <c r="C97" s="17" t="s">
        <v>435</v>
      </c>
      <c r="D97" s="10">
        <v>1</v>
      </c>
      <c r="E97" s="25">
        <v>6</v>
      </c>
    </row>
    <row r="98" spans="1:5" ht="15.75">
      <c r="A98" s="24" t="s">
        <v>139</v>
      </c>
      <c r="B98" s="14" t="s">
        <v>482</v>
      </c>
      <c r="C98" s="17" t="s">
        <v>435</v>
      </c>
      <c r="D98" s="10">
        <v>1</v>
      </c>
      <c r="E98" s="25">
        <v>6</v>
      </c>
    </row>
    <row r="99" spans="1:5" ht="15.75">
      <c r="A99" s="24" t="s">
        <v>141</v>
      </c>
      <c r="B99" s="14" t="s">
        <v>483</v>
      </c>
      <c r="C99" s="17" t="s">
        <v>435</v>
      </c>
      <c r="D99" s="24" t="s">
        <v>16</v>
      </c>
      <c r="E99" s="25">
        <v>13</v>
      </c>
    </row>
    <row r="100" spans="1:5" ht="15.75">
      <c r="A100" s="29"/>
      <c r="B100" s="42"/>
      <c r="C100" s="43"/>
      <c r="D100" s="24"/>
      <c r="E100" s="25"/>
    </row>
    <row r="101" spans="1:5" ht="15.75">
      <c r="A101" s="29"/>
      <c r="B101" s="42"/>
      <c r="C101" s="43"/>
      <c r="D101" s="24"/>
      <c r="E101" s="25"/>
    </row>
    <row r="102" spans="1:5" ht="15.75">
      <c r="A102" s="29"/>
      <c r="B102" s="42"/>
      <c r="C102" s="43"/>
      <c r="D102" s="24"/>
      <c r="E102" s="25"/>
    </row>
    <row r="103" spans="1:5" ht="15.75">
      <c r="A103" s="182" t="s">
        <v>583</v>
      </c>
      <c r="B103" s="183"/>
      <c r="C103" s="184"/>
      <c r="D103" s="24" t="s">
        <v>594</v>
      </c>
      <c r="E103" s="25">
        <f>SUM(E95:E99)</f>
        <v>46</v>
      </c>
    </row>
    <row r="104" spans="1:5" ht="15.75" customHeight="1">
      <c r="A104" s="147" t="s">
        <v>150</v>
      </c>
      <c r="B104" s="147"/>
      <c r="C104" s="147"/>
      <c r="D104" s="147"/>
      <c r="E104" s="147"/>
    </row>
    <row r="105" spans="1:5" ht="15.75">
      <c r="A105" s="24" t="s">
        <v>151</v>
      </c>
      <c r="B105" s="14" t="s">
        <v>484</v>
      </c>
      <c r="C105" s="17" t="s">
        <v>435</v>
      </c>
      <c r="D105" s="24" t="s">
        <v>16</v>
      </c>
      <c r="E105" s="25">
        <v>23</v>
      </c>
    </row>
    <row r="106" spans="1:5" ht="15.75">
      <c r="A106" s="24" t="s">
        <v>153</v>
      </c>
      <c r="B106" s="14" t="s">
        <v>57</v>
      </c>
      <c r="C106" s="17" t="s">
        <v>435</v>
      </c>
      <c r="D106" s="36">
        <v>2</v>
      </c>
      <c r="E106" s="10">
        <v>15</v>
      </c>
    </row>
    <row r="107" spans="1:5" ht="15.75">
      <c r="A107" s="24" t="s">
        <v>154</v>
      </c>
      <c r="B107" s="14" t="s">
        <v>152</v>
      </c>
      <c r="C107" s="17" t="s">
        <v>435</v>
      </c>
      <c r="D107" s="24" t="s">
        <v>16</v>
      </c>
      <c r="E107" s="25">
        <v>14</v>
      </c>
    </row>
    <row r="108" spans="1:5" ht="15.75">
      <c r="A108" s="182" t="s">
        <v>583</v>
      </c>
      <c r="B108" s="183"/>
      <c r="C108" s="184"/>
      <c r="D108" s="24" t="s">
        <v>587</v>
      </c>
      <c r="E108" s="25">
        <f>E105+E106+E107</f>
        <v>52</v>
      </c>
    </row>
    <row r="109" spans="1:5" ht="15.75" customHeight="1">
      <c r="A109" s="147" t="s">
        <v>155</v>
      </c>
      <c r="B109" s="147"/>
      <c r="C109" s="147"/>
      <c r="D109" s="147"/>
      <c r="E109" s="147"/>
    </row>
    <row r="110" spans="1:5" ht="15.75">
      <c r="A110" s="24" t="s">
        <v>156</v>
      </c>
      <c r="B110" s="14"/>
      <c r="C110" s="17"/>
      <c r="D110" s="33"/>
      <c r="E110" s="32"/>
    </row>
    <row r="111" spans="1:5" ht="15.75">
      <c r="A111" s="24"/>
      <c r="B111" s="14"/>
      <c r="C111" s="17"/>
      <c r="D111" s="33"/>
      <c r="E111" s="32"/>
    </row>
    <row r="112" spans="1:5" ht="15.75" customHeight="1">
      <c r="A112" s="147" t="s">
        <v>158</v>
      </c>
      <c r="B112" s="147"/>
      <c r="C112" s="147"/>
      <c r="D112" s="147"/>
      <c r="E112" s="147"/>
    </row>
    <row r="113" spans="1:5" ht="15.75" customHeight="1">
      <c r="A113" s="24" t="s">
        <v>159</v>
      </c>
      <c r="B113" s="14" t="s">
        <v>485</v>
      </c>
      <c r="C113" s="17" t="s">
        <v>436</v>
      </c>
      <c r="D113" s="20">
        <v>1</v>
      </c>
      <c r="E113" s="20">
        <v>8</v>
      </c>
    </row>
    <row r="114" spans="1:5" ht="15.75">
      <c r="A114" s="24" t="s">
        <v>161</v>
      </c>
      <c r="B114" s="14" t="s">
        <v>486</v>
      </c>
      <c r="C114" s="17" t="s">
        <v>436</v>
      </c>
      <c r="D114" s="24" t="s">
        <v>13</v>
      </c>
      <c r="E114" s="25">
        <v>8</v>
      </c>
    </row>
    <row r="115" spans="1:5" ht="15.75">
      <c r="A115" s="24" t="s">
        <v>163</v>
      </c>
      <c r="B115" s="14" t="s">
        <v>57</v>
      </c>
      <c r="C115" s="17" t="s">
        <v>436</v>
      </c>
      <c r="D115" s="24" t="s">
        <v>106</v>
      </c>
      <c r="E115" s="25">
        <v>24</v>
      </c>
    </row>
    <row r="116" spans="1:5" ht="15.75">
      <c r="A116" s="24" t="s">
        <v>164</v>
      </c>
      <c r="B116" s="14" t="s">
        <v>450</v>
      </c>
      <c r="C116" s="17" t="s">
        <v>436</v>
      </c>
      <c r="D116" s="20">
        <v>1</v>
      </c>
      <c r="E116" s="20">
        <v>8</v>
      </c>
    </row>
    <row r="117" spans="1:5" ht="15.75">
      <c r="A117" s="24" t="s">
        <v>165</v>
      </c>
      <c r="B117" s="14" t="s">
        <v>64</v>
      </c>
      <c r="C117" s="17" t="s">
        <v>436</v>
      </c>
      <c r="D117" s="24" t="s">
        <v>13</v>
      </c>
      <c r="E117" s="25">
        <v>8</v>
      </c>
    </row>
    <row r="118" spans="1:5" ht="15.75">
      <c r="A118" s="24" t="s">
        <v>166</v>
      </c>
      <c r="B118" s="14" t="s">
        <v>247</v>
      </c>
      <c r="C118" s="17" t="s">
        <v>436</v>
      </c>
      <c r="D118" s="24" t="s">
        <v>13</v>
      </c>
      <c r="E118" s="25">
        <v>8</v>
      </c>
    </row>
    <row r="119" spans="1:5" ht="15.75">
      <c r="A119" s="24" t="s">
        <v>167</v>
      </c>
      <c r="B119" s="14" t="s">
        <v>168</v>
      </c>
      <c r="C119" s="17" t="s">
        <v>436</v>
      </c>
      <c r="D119" s="24" t="s">
        <v>13</v>
      </c>
      <c r="E119" s="25">
        <v>8</v>
      </c>
    </row>
    <row r="120" spans="1:5" ht="15.75">
      <c r="A120" s="182" t="s">
        <v>583</v>
      </c>
      <c r="B120" s="183"/>
      <c r="C120" s="184"/>
      <c r="D120" s="24" t="s">
        <v>586</v>
      </c>
      <c r="E120" s="25">
        <f>SUM(E113:E119)</f>
        <v>72</v>
      </c>
    </row>
    <row r="121" spans="1:5" ht="18" customHeight="1">
      <c r="A121" s="147" t="s">
        <v>169</v>
      </c>
      <c r="B121" s="147"/>
      <c r="C121" s="147"/>
      <c r="D121" s="147"/>
      <c r="E121" s="147"/>
    </row>
    <row r="122" spans="1:5" ht="18" customHeight="1">
      <c r="A122" s="24" t="s">
        <v>170</v>
      </c>
      <c r="B122" s="27" t="s">
        <v>487</v>
      </c>
      <c r="C122" s="17" t="s">
        <v>436</v>
      </c>
      <c r="D122" s="24" t="s">
        <v>13</v>
      </c>
      <c r="E122" s="25">
        <v>6</v>
      </c>
    </row>
    <row r="123" spans="1:5" ht="18" customHeight="1">
      <c r="A123" s="24" t="s">
        <v>172</v>
      </c>
      <c r="B123" s="27" t="s">
        <v>488</v>
      </c>
      <c r="C123" s="17" t="s">
        <v>436</v>
      </c>
      <c r="D123" s="24" t="s">
        <v>13</v>
      </c>
      <c r="E123" s="25">
        <v>9</v>
      </c>
    </row>
    <row r="124" spans="1:5" ht="18" customHeight="1">
      <c r="A124" s="24" t="s">
        <v>173</v>
      </c>
      <c r="B124" s="27" t="s">
        <v>52</v>
      </c>
      <c r="C124" s="17" t="s">
        <v>436</v>
      </c>
      <c r="D124" s="10">
        <v>1</v>
      </c>
      <c r="E124" s="10">
        <v>7</v>
      </c>
    </row>
    <row r="125" spans="1:5" ht="18" customHeight="1">
      <c r="A125" s="29"/>
      <c r="B125" s="45"/>
      <c r="C125" s="43"/>
      <c r="D125" s="10"/>
      <c r="E125" s="10"/>
    </row>
    <row r="126" spans="1:5" ht="18" customHeight="1">
      <c r="A126" s="29"/>
      <c r="B126" s="45"/>
      <c r="C126" s="43"/>
      <c r="D126" s="10"/>
      <c r="E126" s="10"/>
    </row>
    <row r="127" spans="1:5" ht="18" customHeight="1">
      <c r="A127" s="29"/>
      <c r="B127" s="45"/>
      <c r="C127" s="43"/>
      <c r="D127" s="10"/>
      <c r="E127" s="10"/>
    </row>
    <row r="128" spans="1:5" ht="18" customHeight="1">
      <c r="A128" s="182" t="s">
        <v>583</v>
      </c>
      <c r="B128" s="183"/>
      <c r="C128" s="184"/>
      <c r="D128" s="10">
        <v>3</v>
      </c>
      <c r="E128" s="10">
        <f>E122+E123+E124</f>
        <v>22</v>
      </c>
    </row>
    <row r="129" spans="1:5" ht="17.25" customHeight="1">
      <c r="A129" s="147" t="s">
        <v>181</v>
      </c>
      <c r="B129" s="147"/>
      <c r="C129" s="147"/>
      <c r="D129" s="147"/>
      <c r="E129" s="147"/>
    </row>
    <row r="130" spans="1:5" ht="17.25" customHeight="1">
      <c r="A130" s="24" t="s">
        <v>182</v>
      </c>
      <c r="B130" s="28" t="s">
        <v>489</v>
      </c>
      <c r="C130" s="17" t="s">
        <v>435</v>
      </c>
      <c r="D130" s="24" t="s">
        <v>16</v>
      </c>
      <c r="E130" s="25">
        <v>16</v>
      </c>
    </row>
    <row r="131" spans="1:5" ht="17.25" customHeight="1">
      <c r="A131" s="24" t="s">
        <v>184</v>
      </c>
      <c r="B131" s="28" t="s">
        <v>490</v>
      </c>
      <c r="C131" s="17" t="s">
        <v>435</v>
      </c>
      <c r="D131" s="24" t="s">
        <v>106</v>
      </c>
      <c r="E131" s="25">
        <v>30</v>
      </c>
    </row>
    <row r="132" spans="1:5" ht="17.25" customHeight="1">
      <c r="A132" s="24" t="s">
        <v>186</v>
      </c>
      <c r="B132" s="28" t="s">
        <v>491</v>
      </c>
      <c r="C132" s="17" t="s">
        <v>435</v>
      </c>
      <c r="D132" s="24" t="s">
        <v>13</v>
      </c>
      <c r="E132" s="25">
        <v>8</v>
      </c>
    </row>
    <row r="133" spans="1:5" ht="17.25" customHeight="1">
      <c r="A133" s="24" t="s">
        <v>188</v>
      </c>
      <c r="B133" s="28" t="s">
        <v>492</v>
      </c>
      <c r="C133" s="17" t="s">
        <v>436</v>
      </c>
      <c r="D133" s="24" t="s">
        <v>16</v>
      </c>
      <c r="E133" s="25">
        <v>13</v>
      </c>
    </row>
    <row r="134" spans="1:5" ht="15.75">
      <c r="A134" s="24" t="s">
        <v>190</v>
      </c>
      <c r="B134" s="28" t="s">
        <v>476</v>
      </c>
      <c r="C134" s="17" t="s">
        <v>436</v>
      </c>
      <c r="D134" s="24" t="s">
        <v>16</v>
      </c>
      <c r="E134" s="25">
        <v>12</v>
      </c>
    </row>
    <row r="135" spans="1:5" ht="15.75">
      <c r="A135" s="29"/>
      <c r="B135" s="46"/>
      <c r="C135" s="43"/>
      <c r="D135" s="24"/>
      <c r="E135" s="25"/>
    </row>
    <row r="136" spans="1:5" ht="15.75">
      <c r="A136" s="29"/>
      <c r="B136" s="46"/>
      <c r="C136" s="43"/>
      <c r="D136" s="24"/>
      <c r="E136" s="25"/>
    </row>
    <row r="137" spans="1:5" ht="15.75">
      <c r="A137" s="182" t="s">
        <v>583</v>
      </c>
      <c r="B137" s="183"/>
      <c r="C137" s="184"/>
      <c r="D137" s="24" t="s">
        <v>322</v>
      </c>
      <c r="E137" s="25">
        <f>E130+E131+E132+E133+E134</f>
        <v>79</v>
      </c>
    </row>
    <row r="138" spans="1:5" ht="15.75" customHeight="1">
      <c r="A138" s="147" t="s">
        <v>194</v>
      </c>
      <c r="B138" s="147"/>
      <c r="C138" s="147"/>
      <c r="D138" s="147"/>
      <c r="E138" s="147"/>
    </row>
    <row r="139" spans="1:5" ht="15.75">
      <c r="A139" s="24" t="s">
        <v>195</v>
      </c>
      <c r="B139" s="14" t="s">
        <v>352</v>
      </c>
      <c r="C139" s="17" t="s">
        <v>435</v>
      </c>
      <c r="D139" s="10">
        <v>2</v>
      </c>
      <c r="E139" s="10">
        <v>16</v>
      </c>
    </row>
    <row r="140" spans="1:5" ht="15.75">
      <c r="A140" s="24" t="s">
        <v>197</v>
      </c>
      <c r="B140" s="14" t="s">
        <v>354</v>
      </c>
      <c r="C140" s="17" t="s">
        <v>435</v>
      </c>
      <c r="D140" s="24" t="s">
        <v>13</v>
      </c>
      <c r="E140" s="25">
        <v>9</v>
      </c>
    </row>
    <row r="141" spans="1:5" ht="15.75">
      <c r="A141" s="24" t="s">
        <v>199</v>
      </c>
      <c r="B141" s="14" t="s">
        <v>252</v>
      </c>
      <c r="C141" s="17" t="s">
        <v>435</v>
      </c>
      <c r="D141" s="24" t="s">
        <v>13</v>
      </c>
      <c r="E141" s="25">
        <v>9</v>
      </c>
    </row>
    <row r="142" spans="1:5" ht="15.75">
      <c r="A142" s="24" t="s">
        <v>201</v>
      </c>
      <c r="B142" s="14" t="s">
        <v>493</v>
      </c>
      <c r="C142" s="17" t="s">
        <v>435</v>
      </c>
      <c r="D142" s="24" t="s">
        <v>13</v>
      </c>
      <c r="E142" s="25">
        <v>9</v>
      </c>
    </row>
    <row r="143" spans="1:5" ht="15.75">
      <c r="A143" s="24" t="s">
        <v>203</v>
      </c>
      <c r="B143" s="14" t="s">
        <v>494</v>
      </c>
      <c r="C143" s="17" t="s">
        <v>435</v>
      </c>
      <c r="D143" s="24" t="s">
        <v>13</v>
      </c>
      <c r="E143" s="25">
        <v>8</v>
      </c>
    </row>
    <row r="144" spans="1:5" ht="15.75">
      <c r="A144" s="24" t="s">
        <v>205</v>
      </c>
      <c r="B144" s="14" t="s">
        <v>495</v>
      </c>
      <c r="C144" s="17" t="s">
        <v>435</v>
      </c>
      <c r="D144" s="24" t="s">
        <v>13</v>
      </c>
      <c r="E144" s="25">
        <v>7</v>
      </c>
    </row>
    <row r="145" spans="1:5" ht="15.75">
      <c r="A145" s="24" t="s">
        <v>207</v>
      </c>
      <c r="B145" s="14" t="s">
        <v>496</v>
      </c>
      <c r="C145" s="17" t="s">
        <v>435</v>
      </c>
      <c r="D145" s="24" t="s">
        <v>13</v>
      </c>
      <c r="E145" s="25">
        <v>8</v>
      </c>
    </row>
    <row r="146" spans="1:5" ht="15.75">
      <c r="A146" s="24" t="s">
        <v>209</v>
      </c>
      <c r="B146" s="14" t="s">
        <v>497</v>
      </c>
      <c r="C146" s="17" t="s">
        <v>436</v>
      </c>
      <c r="D146" s="24" t="s">
        <v>13</v>
      </c>
      <c r="E146" s="25">
        <v>8</v>
      </c>
    </row>
    <row r="147" spans="1:5" ht="15.75">
      <c r="A147" s="24" t="s">
        <v>211</v>
      </c>
      <c r="B147" s="14" t="s">
        <v>498</v>
      </c>
      <c r="C147" s="17" t="s">
        <v>436</v>
      </c>
      <c r="D147" s="24" t="s">
        <v>13</v>
      </c>
      <c r="E147" s="25">
        <v>7</v>
      </c>
    </row>
    <row r="148" spans="1:5" ht="15.75">
      <c r="A148" s="24" t="s">
        <v>213</v>
      </c>
      <c r="B148" s="14" t="s">
        <v>499</v>
      </c>
      <c r="C148" s="17" t="s">
        <v>436</v>
      </c>
      <c r="D148" s="24" t="s">
        <v>13</v>
      </c>
      <c r="E148" s="25">
        <v>8</v>
      </c>
    </row>
    <row r="149" spans="1:5" ht="15.75">
      <c r="A149" s="24" t="s">
        <v>215</v>
      </c>
      <c r="B149" s="14" t="s">
        <v>500</v>
      </c>
      <c r="C149" s="17" t="s">
        <v>436</v>
      </c>
      <c r="D149" s="24" t="s">
        <v>13</v>
      </c>
      <c r="E149" s="25">
        <v>8</v>
      </c>
    </row>
    <row r="150" spans="1:5" ht="15.75">
      <c r="A150" s="24" t="s">
        <v>217</v>
      </c>
      <c r="B150" s="14" t="s">
        <v>501</v>
      </c>
      <c r="C150" s="17" t="s">
        <v>435</v>
      </c>
      <c r="D150" s="24" t="s">
        <v>13</v>
      </c>
      <c r="E150" s="25">
        <v>7</v>
      </c>
    </row>
    <row r="151" spans="1:5" ht="15.75">
      <c r="A151" s="24" t="s">
        <v>219</v>
      </c>
      <c r="B151" s="14" t="s">
        <v>502</v>
      </c>
      <c r="C151" s="17" t="s">
        <v>436</v>
      </c>
      <c r="D151" s="24" t="s">
        <v>13</v>
      </c>
      <c r="E151" s="25">
        <v>7</v>
      </c>
    </row>
    <row r="152" spans="1:5" ht="15.75">
      <c r="A152" s="182" t="s">
        <v>583</v>
      </c>
      <c r="B152" s="183"/>
      <c r="C152" s="184"/>
      <c r="D152" s="24" t="s">
        <v>601</v>
      </c>
      <c r="E152" s="25">
        <f>SUM(E139:E151)</f>
        <v>111</v>
      </c>
    </row>
    <row r="153" spans="1:5" ht="15.75" customHeight="1">
      <c r="A153" s="147" t="s">
        <v>221</v>
      </c>
      <c r="B153" s="147"/>
      <c r="C153" s="147"/>
      <c r="D153" s="147"/>
      <c r="E153" s="147"/>
    </row>
    <row r="154" spans="1:5" ht="15.75">
      <c r="A154" s="24" t="s">
        <v>222</v>
      </c>
      <c r="B154" s="14" t="s">
        <v>503</v>
      </c>
      <c r="C154" s="17" t="s">
        <v>436</v>
      </c>
      <c r="D154" s="10">
        <v>1</v>
      </c>
      <c r="E154" s="10">
        <v>8</v>
      </c>
    </row>
    <row r="155" spans="1:5" ht="15.75">
      <c r="A155" s="24" t="s">
        <v>223</v>
      </c>
      <c r="B155" s="14" t="s">
        <v>504</v>
      </c>
      <c r="C155" s="17" t="s">
        <v>436</v>
      </c>
      <c r="D155" s="24" t="s">
        <v>13</v>
      </c>
      <c r="E155" s="25">
        <v>8</v>
      </c>
    </row>
    <row r="156" spans="1:5" ht="15.75">
      <c r="A156" s="24" t="s">
        <v>225</v>
      </c>
      <c r="B156" s="14" t="s">
        <v>505</v>
      </c>
      <c r="C156" s="17" t="s">
        <v>436</v>
      </c>
      <c r="D156" s="24" t="s">
        <v>13</v>
      </c>
      <c r="E156" s="25">
        <v>5</v>
      </c>
    </row>
    <row r="157" spans="1:5" ht="15.75">
      <c r="A157" s="24" t="s">
        <v>227</v>
      </c>
      <c r="B157" s="14" t="s">
        <v>506</v>
      </c>
      <c r="C157" s="17" t="s">
        <v>436</v>
      </c>
      <c r="D157" s="24" t="s">
        <v>13</v>
      </c>
      <c r="E157" s="25">
        <v>9</v>
      </c>
    </row>
    <row r="158" spans="1:5" ht="15.75">
      <c r="A158" s="24" t="s">
        <v>229</v>
      </c>
      <c r="B158" s="14" t="s">
        <v>507</v>
      </c>
      <c r="C158" s="17" t="s">
        <v>436</v>
      </c>
      <c r="D158" s="24" t="s">
        <v>13</v>
      </c>
      <c r="E158" s="25">
        <v>9</v>
      </c>
    </row>
    <row r="159" spans="1:5" ht="15.75">
      <c r="A159" s="182" t="s">
        <v>583</v>
      </c>
      <c r="B159" s="183"/>
      <c r="C159" s="184"/>
      <c r="D159" s="24" t="s">
        <v>306</v>
      </c>
      <c r="E159" s="25">
        <f>E158+E157+E156+E155+E154</f>
        <v>39</v>
      </c>
    </row>
    <row r="160" spans="1:5" ht="15.75" customHeight="1">
      <c r="A160" s="147" t="s">
        <v>231</v>
      </c>
      <c r="B160" s="147"/>
      <c r="C160" s="147"/>
      <c r="D160" s="147"/>
      <c r="E160" s="147"/>
    </row>
    <row r="161" spans="1:5" ht="15.75">
      <c r="A161" s="24" t="s">
        <v>232</v>
      </c>
      <c r="B161" s="14" t="s">
        <v>254</v>
      </c>
      <c r="C161" s="17" t="s">
        <v>435</v>
      </c>
      <c r="D161" s="10">
        <v>1</v>
      </c>
      <c r="E161" s="10">
        <v>7</v>
      </c>
    </row>
    <row r="162" spans="1:5" ht="15.75">
      <c r="A162" s="24" t="s">
        <v>234</v>
      </c>
      <c r="B162" s="14" t="s">
        <v>508</v>
      </c>
      <c r="C162" s="17" t="s">
        <v>435</v>
      </c>
      <c r="D162" s="24" t="s">
        <v>13</v>
      </c>
      <c r="E162" s="25">
        <v>6</v>
      </c>
    </row>
    <row r="163" spans="1:5" ht="15.75">
      <c r="A163" s="182" t="s">
        <v>583</v>
      </c>
      <c r="B163" s="183"/>
      <c r="C163" s="184"/>
      <c r="D163" s="24" t="s">
        <v>16</v>
      </c>
      <c r="E163" s="25">
        <v>13</v>
      </c>
    </row>
    <row r="164" spans="1:5" ht="15.75" customHeight="1">
      <c r="A164" s="147" t="s">
        <v>236</v>
      </c>
      <c r="B164" s="147"/>
      <c r="C164" s="147"/>
      <c r="D164" s="147"/>
      <c r="E164" s="147"/>
    </row>
    <row r="165" spans="1:5" ht="16.5" customHeight="1">
      <c r="A165" s="24" t="s">
        <v>237</v>
      </c>
      <c r="B165" s="37" t="s">
        <v>450</v>
      </c>
      <c r="C165" s="10" t="s">
        <v>435</v>
      </c>
      <c r="D165" s="24" t="s">
        <v>13</v>
      </c>
      <c r="E165" s="25">
        <v>10</v>
      </c>
    </row>
    <row r="166" spans="1:5" ht="18" customHeight="1">
      <c r="A166" s="24" t="s">
        <v>239</v>
      </c>
      <c r="B166" s="37" t="s">
        <v>57</v>
      </c>
      <c r="C166" s="10" t="s">
        <v>435</v>
      </c>
      <c r="D166" s="24" t="s">
        <v>13</v>
      </c>
      <c r="E166" s="25">
        <v>9</v>
      </c>
    </row>
    <row r="167" spans="1:5" ht="15" customHeight="1">
      <c r="A167" s="24" t="s">
        <v>240</v>
      </c>
      <c r="B167" s="37" t="s">
        <v>509</v>
      </c>
      <c r="C167" s="10" t="s">
        <v>435</v>
      </c>
      <c r="D167" s="24" t="s">
        <v>13</v>
      </c>
      <c r="E167" s="25">
        <v>9</v>
      </c>
    </row>
    <row r="168" spans="1:5" ht="15.75">
      <c r="A168" s="24" t="s">
        <v>242</v>
      </c>
      <c r="B168" s="37" t="s">
        <v>246</v>
      </c>
      <c r="C168" s="10" t="s">
        <v>435</v>
      </c>
      <c r="D168" s="24" t="s">
        <v>13</v>
      </c>
      <c r="E168" s="25">
        <v>8</v>
      </c>
    </row>
    <row r="169" spans="1:5" ht="15.75">
      <c r="A169" s="24" t="s">
        <v>248</v>
      </c>
      <c r="B169" s="14" t="s">
        <v>57</v>
      </c>
      <c r="C169" s="10" t="s">
        <v>435</v>
      </c>
      <c r="D169" s="24" t="s">
        <v>13</v>
      </c>
      <c r="E169" s="25">
        <v>9</v>
      </c>
    </row>
    <row r="170" spans="1:5" ht="15.75">
      <c r="A170" s="24" t="s">
        <v>243</v>
      </c>
      <c r="B170" s="14" t="s">
        <v>5</v>
      </c>
      <c r="C170" s="10" t="s">
        <v>435</v>
      </c>
      <c r="D170" s="24" t="s">
        <v>13</v>
      </c>
      <c r="E170" s="25">
        <v>8</v>
      </c>
    </row>
    <row r="171" spans="1:5" ht="15.75">
      <c r="A171" s="182" t="s">
        <v>583</v>
      </c>
      <c r="B171" s="183"/>
      <c r="C171" s="184"/>
      <c r="D171" s="24" t="s">
        <v>587</v>
      </c>
      <c r="E171" s="25">
        <f>E165+E166+E167+E168+E169+E170</f>
        <v>53</v>
      </c>
    </row>
    <row r="172" spans="1:5" ht="15.75" customHeight="1">
      <c r="A172" s="147" t="s">
        <v>244</v>
      </c>
      <c r="B172" s="147"/>
      <c r="C172" s="147"/>
      <c r="D172" s="147"/>
      <c r="E172" s="147"/>
    </row>
    <row r="173" spans="1:5" ht="15.75">
      <c r="A173" s="24" t="s">
        <v>237</v>
      </c>
      <c r="B173" s="14" t="s">
        <v>57</v>
      </c>
      <c r="C173" s="17" t="s">
        <v>436</v>
      </c>
      <c r="D173" s="24" t="s">
        <v>13</v>
      </c>
      <c r="E173" s="25">
        <v>6</v>
      </c>
    </row>
    <row r="174" spans="1:5" ht="15.75">
      <c r="A174" s="24" t="s">
        <v>239</v>
      </c>
      <c r="B174" s="14" t="s">
        <v>50</v>
      </c>
      <c r="C174" s="17" t="s">
        <v>436</v>
      </c>
      <c r="D174" s="24" t="s">
        <v>13</v>
      </c>
      <c r="E174" s="25">
        <v>6</v>
      </c>
    </row>
    <row r="175" spans="1:5" ht="15.75">
      <c r="A175" s="24" t="s">
        <v>240</v>
      </c>
      <c r="B175" s="14" t="s">
        <v>246</v>
      </c>
      <c r="C175" s="17" t="s">
        <v>436</v>
      </c>
      <c r="D175" s="24" t="s">
        <v>13</v>
      </c>
      <c r="E175" s="25">
        <v>7</v>
      </c>
    </row>
    <row r="176" spans="1:5" ht="15.75">
      <c r="A176" s="24" t="s">
        <v>242</v>
      </c>
      <c r="B176" s="14" t="s">
        <v>245</v>
      </c>
      <c r="C176" s="17" t="s">
        <v>436</v>
      </c>
      <c r="D176" s="24" t="s">
        <v>13</v>
      </c>
      <c r="E176" s="25">
        <v>7</v>
      </c>
    </row>
    <row r="177" spans="1:5" ht="15.75" customHeight="1">
      <c r="A177" s="182" t="s">
        <v>583</v>
      </c>
      <c r="B177" s="183"/>
      <c r="C177" s="184"/>
      <c r="D177" s="24" t="s">
        <v>568</v>
      </c>
      <c r="E177" s="25">
        <f>E173+E174+E175+E176</f>
        <v>26</v>
      </c>
    </row>
    <row r="178" spans="1:5" ht="17.25" customHeight="1">
      <c r="A178" s="147" t="s">
        <v>249</v>
      </c>
      <c r="B178" s="147"/>
      <c r="C178" s="147"/>
      <c r="D178" s="147"/>
      <c r="E178" s="147"/>
    </row>
    <row r="179" spans="1:5" ht="36" customHeight="1">
      <c r="A179" s="24" t="s">
        <v>250</v>
      </c>
      <c r="B179" s="14" t="s">
        <v>510</v>
      </c>
      <c r="C179" s="17" t="s">
        <v>435</v>
      </c>
      <c r="D179" s="10">
        <v>2</v>
      </c>
      <c r="E179" s="10">
        <v>16</v>
      </c>
    </row>
    <row r="180" spans="1:5" ht="32.25" customHeight="1">
      <c r="A180" s="24" t="s">
        <v>251</v>
      </c>
      <c r="B180" s="14" t="s">
        <v>511</v>
      </c>
      <c r="C180" s="17" t="s">
        <v>435</v>
      </c>
      <c r="D180" s="10">
        <v>2</v>
      </c>
      <c r="E180" s="10">
        <v>16</v>
      </c>
    </row>
    <row r="181" spans="1:5" ht="17.25" customHeight="1">
      <c r="A181" s="24" t="s">
        <v>253</v>
      </c>
      <c r="B181" s="14" t="s">
        <v>512</v>
      </c>
      <c r="C181" s="17" t="s">
        <v>435</v>
      </c>
      <c r="D181" s="24" t="s">
        <v>13</v>
      </c>
      <c r="E181" s="25">
        <v>7</v>
      </c>
    </row>
    <row r="182" spans="1:5" ht="15.75">
      <c r="A182" s="24" t="s">
        <v>255</v>
      </c>
      <c r="B182" s="14" t="s">
        <v>513</v>
      </c>
      <c r="C182" s="17" t="s">
        <v>435</v>
      </c>
      <c r="D182" s="24" t="s">
        <v>13</v>
      </c>
      <c r="E182" s="25">
        <v>7</v>
      </c>
    </row>
    <row r="183" spans="1:5" ht="15.75">
      <c r="A183" s="29"/>
      <c r="B183" s="42"/>
      <c r="C183" s="43"/>
      <c r="D183" s="24"/>
      <c r="E183" s="25"/>
    </row>
    <row r="184" spans="1:5" ht="15.75">
      <c r="A184" s="29"/>
      <c r="B184" s="42"/>
      <c r="C184" s="43"/>
      <c r="D184" s="24"/>
      <c r="E184" s="25"/>
    </row>
    <row r="185" spans="1:5" ht="15.75">
      <c r="A185" s="29"/>
      <c r="B185" s="42"/>
      <c r="C185" s="43"/>
      <c r="D185" s="24"/>
      <c r="E185" s="25"/>
    </row>
    <row r="186" spans="1:5" ht="15.75">
      <c r="A186" s="182" t="s">
        <v>583</v>
      </c>
      <c r="B186" s="183"/>
      <c r="C186" s="184"/>
      <c r="D186" s="24" t="s">
        <v>587</v>
      </c>
      <c r="E186" s="25">
        <f>E179+E180+E181+E182</f>
        <v>46</v>
      </c>
    </row>
    <row r="187" spans="1:5" ht="15.75" customHeight="1">
      <c r="A187" s="147" t="s">
        <v>257</v>
      </c>
      <c r="B187" s="147"/>
      <c r="C187" s="147"/>
      <c r="D187" s="147"/>
      <c r="E187" s="147"/>
    </row>
    <row r="188" spans="1:5" ht="15.75" customHeight="1">
      <c r="A188" s="24" t="s">
        <v>258</v>
      </c>
      <c r="B188" s="14" t="s">
        <v>346</v>
      </c>
      <c r="C188" s="17" t="s">
        <v>435</v>
      </c>
      <c r="D188" s="24" t="s">
        <v>13</v>
      </c>
      <c r="E188" s="25">
        <v>7</v>
      </c>
    </row>
    <row r="189" spans="1:5" ht="15.75" customHeight="1">
      <c r="A189" s="24" t="s">
        <v>260</v>
      </c>
      <c r="B189" s="14" t="s">
        <v>514</v>
      </c>
      <c r="C189" s="17" t="s">
        <v>435</v>
      </c>
      <c r="D189" s="24" t="s">
        <v>13</v>
      </c>
      <c r="E189" s="25">
        <v>7</v>
      </c>
    </row>
    <row r="190" spans="1:5" ht="15.75" customHeight="1">
      <c r="A190" s="24" t="s">
        <v>261</v>
      </c>
      <c r="B190" s="14" t="s">
        <v>515</v>
      </c>
      <c r="C190" s="17" t="s">
        <v>435</v>
      </c>
      <c r="D190" s="24" t="s">
        <v>13</v>
      </c>
      <c r="E190" s="25">
        <v>7</v>
      </c>
    </row>
    <row r="191" spans="1:5" ht="15.75" customHeight="1">
      <c r="A191" s="24" t="s">
        <v>263</v>
      </c>
      <c r="B191" s="14" t="s">
        <v>516</v>
      </c>
      <c r="C191" s="17" t="s">
        <v>435</v>
      </c>
      <c r="D191" s="24" t="s">
        <v>13</v>
      </c>
      <c r="E191" s="25">
        <v>7</v>
      </c>
    </row>
    <row r="192" spans="1:5" ht="15.75" customHeight="1">
      <c r="A192" s="29"/>
      <c r="B192" s="42"/>
      <c r="C192" s="43"/>
      <c r="D192" s="24"/>
      <c r="E192" s="25"/>
    </row>
    <row r="193" spans="1:5" ht="15.75" customHeight="1">
      <c r="A193" s="29"/>
      <c r="B193" s="42"/>
      <c r="C193" s="43"/>
      <c r="D193" s="24"/>
      <c r="E193" s="25"/>
    </row>
    <row r="194" spans="1:5" ht="15.75" customHeight="1">
      <c r="A194" s="29"/>
      <c r="B194" s="42"/>
      <c r="C194" s="43"/>
      <c r="D194" s="24"/>
      <c r="E194" s="25"/>
    </row>
    <row r="195" spans="1:5" ht="15.75" customHeight="1">
      <c r="A195" s="182" t="s">
        <v>583</v>
      </c>
      <c r="B195" s="183"/>
      <c r="C195" s="184"/>
      <c r="D195" s="24" t="s">
        <v>568</v>
      </c>
      <c r="E195" s="25">
        <f>E188+E189+E190+E191</f>
        <v>28</v>
      </c>
    </row>
    <row r="196" spans="1:5" ht="15.75">
      <c r="A196" s="147" t="s">
        <v>270</v>
      </c>
      <c r="B196" s="147"/>
      <c r="C196" s="147"/>
      <c r="D196" s="147"/>
      <c r="E196" s="147"/>
    </row>
    <row r="197" spans="1:5" ht="15.75">
      <c r="A197" s="24" t="s">
        <v>271</v>
      </c>
      <c r="B197" s="14"/>
      <c r="C197" s="17"/>
      <c r="D197" s="24"/>
      <c r="E197" s="25"/>
    </row>
    <row r="198" spans="1:5" ht="15.75">
      <c r="A198" s="24" t="s">
        <v>273</v>
      </c>
      <c r="B198" s="14"/>
      <c r="C198" s="17"/>
      <c r="D198" s="24"/>
      <c r="E198" s="25"/>
    </row>
    <row r="199" spans="1:5" ht="15.75">
      <c r="A199" s="24" t="s">
        <v>275</v>
      </c>
      <c r="B199" s="14"/>
      <c r="C199" s="17"/>
      <c r="D199" s="24"/>
      <c r="E199" s="25"/>
    </row>
    <row r="200" spans="1:5" ht="15.75">
      <c r="A200" s="24" t="s">
        <v>277</v>
      </c>
      <c r="B200" s="14"/>
      <c r="C200" s="17"/>
      <c r="D200" s="24"/>
      <c r="E200" s="25"/>
    </row>
    <row r="201" spans="1:5" ht="15.75">
      <c r="A201" s="24" t="s">
        <v>279</v>
      </c>
      <c r="B201" s="14"/>
      <c r="C201" s="17"/>
      <c r="D201" s="34"/>
      <c r="E201" s="32"/>
    </row>
    <row r="202" spans="1:5" ht="16.5" customHeight="1">
      <c r="A202" s="147" t="s">
        <v>281</v>
      </c>
      <c r="B202" s="147"/>
      <c r="C202" s="147"/>
      <c r="D202" s="147"/>
      <c r="E202" s="147"/>
    </row>
    <row r="203" spans="1:5" ht="15.75">
      <c r="A203" s="24" t="s">
        <v>282</v>
      </c>
      <c r="B203" s="14" t="s">
        <v>517</v>
      </c>
      <c r="C203" s="17" t="s">
        <v>435</v>
      </c>
      <c r="D203" s="24" t="s">
        <v>16</v>
      </c>
      <c r="E203" s="25">
        <v>2</v>
      </c>
    </row>
    <row r="204" spans="1:5" ht="15" customHeight="1">
      <c r="A204" s="24" t="s">
        <v>284</v>
      </c>
      <c r="B204" s="14" t="s">
        <v>518</v>
      </c>
      <c r="C204" s="17" t="s">
        <v>435</v>
      </c>
      <c r="D204" s="24" t="s">
        <v>13</v>
      </c>
      <c r="E204" s="25">
        <v>8</v>
      </c>
    </row>
    <row r="205" spans="1:5" ht="31.5">
      <c r="A205" s="24" t="s">
        <v>286</v>
      </c>
      <c r="B205" s="14" t="s">
        <v>519</v>
      </c>
      <c r="C205" s="17" t="s">
        <v>435</v>
      </c>
      <c r="D205" s="24" t="s">
        <v>13</v>
      </c>
      <c r="E205" s="25">
        <v>8</v>
      </c>
    </row>
    <row r="206" spans="1:5" ht="33.75" customHeight="1">
      <c r="A206" s="24" t="s">
        <v>288</v>
      </c>
      <c r="B206" s="14" t="s">
        <v>579</v>
      </c>
      <c r="C206" s="17" t="s">
        <v>435</v>
      </c>
      <c r="D206" s="24" t="s">
        <v>13</v>
      </c>
      <c r="E206" s="25">
        <v>8</v>
      </c>
    </row>
    <row r="207" spans="1:5" ht="31.5">
      <c r="A207" s="24" t="s">
        <v>290</v>
      </c>
      <c r="B207" s="14" t="s">
        <v>580</v>
      </c>
      <c r="C207" s="17" t="s">
        <v>435</v>
      </c>
      <c r="D207" s="10">
        <v>1</v>
      </c>
      <c r="E207" s="10">
        <v>8</v>
      </c>
    </row>
    <row r="208" spans="1:5" ht="15.75">
      <c r="A208" s="24" t="s">
        <v>576</v>
      </c>
      <c r="B208" s="14" t="s">
        <v>247</v>
      </c>
      <c r="C208" s="17" t="s">
        <v>435</v>
      </c>
      <c r="D208" s="10">
        <v>1</v>
      </c>
      <c r="E208" s="10">
        <v>5</v>
      </c>
    </row>
    <row r="209" spans="1:5" ht="31.5">
      <c r="A209" s="24" t="s">
        <v>577</v>
      </c>
      <c r="B209" s="14" t="s">
        <v>520</v>
      </c>
      <c r="C209" s="17" t="s">
        <v>435</v>
      </c>
      <c r="D209" s="10">
        <v>1</v>
      </c>
      <c r="E209" s="10">
        <v>8</v>
      </c>
    </row>
    <row r="210" spans="1:5" ht="15.75">
      <c r="A210" s="182" t="s">
        <v>583</v>
      </c>
      <c r="B210" s="183"/>
      <c r="C210" s="184"/>
      <c r="D210" s="10">
        <v>8</v>
      </c>
      <c r="E210" s="10">
        <f>E203+E204+E205+E206+E207+E209+E208</f>
        <v>47</v>
      </c>
    </row>
    <row r="211" spans="1:5" ht="15.75" customHeight="1">
      <c r="A211" s="147" t="s">
        <v>292</v>
      </c>
      <c r="B211" s="147"/>
      <c r="C211" s="147"/>
      <c r="D211" s="147"/>
      <c r="E211" s="147"/>
    </row>
    <row r="212" spans="1:5" ht="15.75">
      <c r="A212" s="24" t="s">
        <v>293</v>
      </c>
      <c r="B212" s="14" t="s">
        <v>521</v>
      </c>
      <c r="C212" s="15" t="s">
        <v>436</v>
      </c>
      <c r="D212" s="10">
        <v>2</v>
      </c>
      <c r="E212" s="25">
        <v>20</v>
      </c>
    </row>
    <row r="213" spans="1:8" ht="15.75">
      <c r="A213" s="24" t="s">
        <v>295</v>
      </c>
      <c r="B213" s="14" t="s">
        <v>575</v>
      </c>
      <c r="C213" s="15" t="s">
        <v>436</v>
      </c>
      <c r="D213" s="10">
        <v>3</v>
      </c>
      <c r="E213" s="25">
        <v>26</v>
      </c>
      <c r="F213" s="11"/>
      <c r="G213" s="11"/>
      <c r="H213" s="11"/>
    </row>
    <row r="214" spans="1:8" ht="15.75">
      <c r="A214" s="24" t="s">
        <v>297</v>
      </c>
      <c r="B214" s="14" t="s">
        <v>522</v>
      </c>
      <c r="C214" s="15" t="s">
        <v>436</v>
      </c>
      <c r="D214" s="10">
        <v>2</v>
      </c>
      <c r="E214" s="25">
        <v>14</v>
      </c>
      <c r="F214" s="11"/>
      <c r="G214" s="11"/>
      <c r="H214" s="11"/>
    </row>
    <row r="215" spans="1:8" ht="15.75">
      <c r="A215" s="24" t="s">
        <v>298</v>
      </c>
      <c r="B215" s="14" t="s">
        <v>152</v>
      </c>
      <c r="C215" s="15" t="s">
        <v>436</v>
      </c>
      <c r="D215" s="10">
        <v>2</v>
      </c>
      <c r="E215" s="25">
        <v>14</v>
      </c>
      <c r="F215" s="11"/>
      <c r="G215" s="11"/>
      <c r="H215" s="11"/>
    </row>
    <row r="216" spans="1:8" ht="15.75">
      <c r="A216" s="24" t="s">
        <v>299</v>
      </c>
      <c r="B216" s="14" t="s">
        <v>523</v>
      </c>
      <c r="C216" s="15" t="s">
        <v>436</v>
      </c>
      <c r="D216" s="10">
        <v>2</v>
      </c>
      <c r="E216" s="25">
        <v>14</v>
      </c>
      <c r="F216" s="11"/>
      <c r="G216" s="11"/>
      <c r="H216" s="11"/>
    </row>
    <row r="217" spans="1:8" ht="15.75">
      <c r="A217" s="182" t="s">
        <v>583</v>
      </c>
      <c r="B217" s="183"/>
      <c r="C217" s="184"/>
      <c r="D217" s="10">
        <f>D212+D213+D214+D215+D216</f>
        <v>11</v>
      </c>
      <c r="E217" s="10">
        <f>E212+E213+E214+E215+E216</f>
        <v>88</v>
      </c>
      <c r="F217" s="11"/>
      <c r="G217" s="11"/>
      <c r="H217" s="11"/>
    </row>
    <row r="218" spans="1:8" ht="15.75" customHeight="1">
      <c r="A218" s="147" t="s">
        <v>301</v>
      </c>
      <c r="B218" s="147"/>
      <c r="C218" s="147"/>
      <c r="D218" s="147"/>
      <c r="E218" s="147"/>
      <c r="F218" s="11"/>
      <c r="G218" s="11"/>
      <c r="H218" s="11"/>
    </row>
    <row r="219" spans="1:8" ht="15.75">
      <c r="A219" s="24" t="s">
        <v>302</v>
      </c>
      <c r="B219" s="28" t="s">
        <v>524</v>
      </c>
      <c r="C219" s="17" t="s">
        <v>435</v>
      </c>
      <c r="D219" s="24" t="s">
        <v>13</v>
      </c>
      <c r="E219" s="25">
        <v>9</v>
      </c>
      <c r="F219" s="11"/>
      <c r="G219" s="11"/>
      <c r="H219" s="11"/>
    </row>
    <row r="220" spans="1:8" ht="15.75">
      <c r="A220" s="24" t="s">
        <v>304</v>
      </c>
      <c r="B220" s="28" t="s">
        <v>525</v>
      </c>
      <c r="C220" s="17" t="s">
        <v>435</v>
      </c>
      <c r="D220" s="24" t="s">
        <v>13</v>
      </c>
      <c r="E220" s="25">
        <v>10</v>
      </c>
      <c r="F220" s="11"/>
      <c r="G220" s="11"/>
      <c r="H220" s="11"/>
    </row>
    <row r="221" spans="1:8" ht="15.75">
      <c r="A221" s="24" t="s">
        <v>308</v>
      </c>
      <c r="B221" s="28" t="s">
        <v>526</v>
      </c>
      <c r="C221" s="17" t="s">
        <v>435</v>
      </c>
      <c r="D221" s="24" t="s">
        <v>13</v>
      </c>
      <c r="E221" s="25">
        <v>8</v>
      </c>
      <c r="F221" s="11"/>
      <c r="G221" s="11"/>
      <c r="H221" s="11"/>
    </row>
    <row r="222" spans="1:8" ht="15.75">
      <c r="A222" s="24" t="s">
        <v>310</v>
      </c>
      <c r="B222" s="28" t="s">
        <v>152</v>
      </c>
      <c r="C222" s="17" t="s">
        <v>435</v>
      </c>
      <c r="D222" s="24" t="s">
        <v>13</v>
      </c>
      <c r="E222" s="25">
        <v>10</v>
      </c>
      <c r="F222" s="11"/>
      <c r="G222" s="11"/>
      <c r="H222" s="11"/>
    </row>
    <row r="223" spans="1:8" ht="15.75" customHeight="1">
      <c r="A223" s="24" t="s">
        <v>311</v>
      </c>
      <c r="B223" s="28" t="s">
        <v>54</v>
      </c>
      <c r="C223" s="17" t="s">
        <v>435</v>
      </c>
      <c r="D223" s="24" t="s">
        <v>106</v>
      </c>
      <c r="E223" s="25">
        <v>30</v>
      </c>
      <c r="F223" s="11"/>
      <c r="G223" s="11"/>
      <c r="H223" s="11"/>
    </row>
    <row r="224" spans="1:5" ht="15.75" customHeight="1">
      <c r="A224" s="24" t="s">
        <v>312</v>
      </c>
      <c r="B224" s="28" t="s">
        <v>527</v>
      </c>
      <c r="C224" s="17" t="s">
        <v>435</v>
      </c>
      <c r="D224" s="24" t="s">
        <v>106</v>
      </c>
      <c r="E224" s="24" t="s">
        <v>571</v>
      </c>
    </row>
    <row r="225" spans="1:5" ht="16.5" customHeight="1">
      <c r="A225" s="24" t="s">
        <v>313</v>
      </c>
      <c r="B225" s="28" t="s">
        <v>5</v>
      </c>
      <c r="C225" s="17" t="s">
        <v>435</v>
      </c>
      <c r="D225" s="24" t="s">
        <v>106</v>
      </c>
      <c r="E225" s="25">
        <v>24</v>
      </c>
    </row>
    <row r="226" spans="1:5" ht="15.75" customHeight="1">
      <c r="A226" s="24" t="s">
        <v>314</v>
      </c>
      <c r="B226" s="28" t="s">
        <v>309</v>
      </c>
      <c r="C226" s="17" t="s">
        <v>435</v>
      </c>
      <c r="D226" s="24" t="s">
        <v>106</v>
      </c>
      <c r="E226" s="25">
        <v>21</v>
      </c>
    </row>
    <row r="227" spans="1:5" ht="15.75" customHeight="1">
      <c r="A227" s="24" t="s">
        <v>315</v>
      </c>
      <c r="B227" s="28" t="s">
        <v>514</v>
      </c>
      <c r="C227" s="17" t="s">
        <v>435</v>
      </c>
      <c r="D227" s="24" t="s">
        <v>13</v>
      </c>
      <c r="E227" s="25">
        <v>8</v>
      </c>
    </row>
    <row r="228" spans="1:5" ht="15.75" customHeight="1">
      <c r="A228" s="24" t="s">
        <v>316</v>
      </c>
      <c r="B228" s="28" t="s">
        <v>323</v>
      </c>
      <c r="C228" s="17" t="s">
        <v>435</v>
      </c>
      <c r="D228" s="24" t="s">
        <v>13</v>
      </c>
      <c r="E228" s="25">
        <v>9</v>
      </c>
    </row>
    <row r="229" spans="1:5" ht="15.75" customHeight="1">
      <c r="A229" s="24" t="s">
        <v>317</v>
      </c>
      <c r="B229" s="28" t="s">
        <v>309</v>
      </c>
      <c r="C229" s="17" t="s">
        <v>436</v>
      </c>
      <c r="D229" s="24" t="s">
        <v>16</v>
      </c>
      <c r="E229" s="25">
        <v>14</v>
      </c>
    </row>
    <row r="230" spans="1:5" ht="15.75" customHeight="1">
      <c r="A230" s="24" t="s">
        <v>318</v>
      </c>
      <c r="B230" s="28" t="s">
        <v>57</v>
      </c>
      <c r="C230" s="17" t="s">
        <v>436</v>
      </c>
      <c r="D230" s="24" t="s">
        <v>13</v>
      </c>
      <c r="E230" s="25">
        <v>10</v>
      </c>
    </row>
    <row r="231" spans="1:5" ht="15.75" customHeight="1">
      <c r="A231" s="24" t="s">
        <v>319</v>
      </c>
      <c r="B231" s="28" t="s">
        <v>528</v>
      </c>
      <c r="C231" s="17" t="s">
        <v>436</v>
      </c>
      <c r="D231" s="24" t="s">
        <v>16</v>
      </c>
      <c r="E231" s="25">
        <v>20</v>
      </c>
    </row>
    <row r="232" spans="1:5" ht="15.75" customHeight="1">
      <c r="A232" s="24" t="s">
        <v>320</v>
      </c>
      <c r="B232" s="28" t="s">
        <v>529</v>
      </c>
      <c r="C232" s="17" t="s">
        <v>436</v>
      </c>
      <c r="D232" s="24" t="s">
        <v>13</v>
      </c>
      <c r="E232" s="25">
        <v>10</v>
      </c>
    </row>
    <row r="233" spans="1:5" ht="15.75" customHeight="1">
      <c r="A233" s="24" t="s">
        <v>321</v>
      </c>
      <c r="B233" s="28" t="s">
        <v>530</v>
      </c>
      <c r="C233" s="17" t="s">
        <v>436</v>
      </c>
      <c r="D233" s="24" t="s">
        <v>13</v>
      </c>
      <c r="E233" s="25">
        <v>10</v>
      </c>
    </row>
    <row r="234" spans="1:5" ht="15.75" customHeight="1">
      <c r="A234" s="182" t="s">
        <v>583</v>
      </c>
      <c r="B234" s="183"/>
      <c r="C234" s="184"/>
      <c r="D234" s="24" t="s">
        <v>602</v>
      </c>
      <c r="E234" s="25">
        <f>SUM(E219:E233)</f>
        <v>193</v>
      </c>
    </row>
    <row r="235" spans="1:5" ht="19.5" customHeight="1">
      <c r="A235" s="147" t="s">
        <v>324</v>
      </c>
      <c r="B235" s="147"/>
      <c r="C235" s="147"/>
      <c r="D235" s="147"/>
      <c r="E235" s="147"/>
    </row>
    <row r="236" spans="1:5" ht="15" customHeight="1">
      <c r="A236" s="24" t="s">
        <v>325</v>
      </c>
      <c r="B236" s="14" t="s">
        <v>531</v>
      </c>
      <c r="C236" s="17" t="s">
        <v>435</v>
      </c>
      <c r="D236" s="24" t="s">
        <v>13</v>
      </c>
      <c r="E236" s="25">
        <v>4</v>
      </c>
    </row>
    <row r="237" spans="1:5" ht="16.5" customHeight="1">
      <c r="A237" s="24" t="s">
        <v>327</v>
      </c>
      <c r="B237" s="14" t="s">
        <v>532</v>
      </c>
      <c r="C237" s="17" t="s">
        <v>435</v>
      </c>
      <c r="D237" s="24" t="s">
        <v>16</v>
      </c>
      <c r="E237" s="25">
        <v>16</v>
      </c>
    </row>
    <row r="238" spans="1:5" ht="15" customHeight="1">
      <c r="A238" s="24" t="s">
        <v>329</v>
      </c>
      <c r="B238" s="14" t="s">
        <v>533</v>
      </c>
      <c r="C238" s="17" t="s">
        <v>435</v>
      </c>
      <c r="D238" s="24" t="s">
        <v>16</v>
      </c>
      <c r="E238" s="25">
        <v>16</v>
      </c>
    </row>
    <row r="239" spans="1:5" ht="15" customHeight="1">
      <c r="A239" s="24" t="s">
        <v>331</v>
      </c>
      <c r="B239" s="14" t="s">
        <v>534</v>
      </c>
      <c r="C239" s="17" t="s">
        <v>435</v>
      </c>
      <c r="D239" s="24" t="s">
        <v>16</v>
      </c>
      <c r="E239" s="25">
        <v>16</v>
      </c>
    </row>
    <row r="240" spans="1:5" ht="15" customHeight="1">
      <c r="A240" s="24" t="s">
        <v>333</v>
      </c>
      <c r="B240" s="14" t="s">
        <v>535</v>
      </c>
      <c r="C240" s="17" t="s">
        <v>436</v>
      </c>
      <c r="D240" s="24" t="s">
        <v>13</v>
      </c>
      <c r="E240" s="25">
        <v>8</v>
      </c>
    </row>
    <row r="241" spans="1:5" ht="15" customHeight="1">
      <c r="A241" s="29"/>
      <c r="B241" s="42"/>
      <c r="C241" s="43"/>
      <c r="D241" s="24"/>
      <c r="E241" s="25"/>
    </row>
    <row r="242" spans="1:5" ht="15" customHeight="1">
      <c r="A242" s="182" t="s">
        <v>583</v>
      </c>
      <c r="B242" s="183"/>
      <c r="C242" s="184"/>
      <c r="D242" s="24" t="s">
        <v>589</v>
      </c>
      <c r="E242" s="25">
        <v>60</v>
      </c>
    </row>
    <row r="243" spans="1:5" ht="16.5" customHeight="1">
      <c r="A243" s="147" t="s">
        <v>338</v>
      </c>
      <c r="B243" s="147"/>
      <c r="C243" s="147"/>
      <c r="D243" s="147"/>
      <c r="E243" s="147"/>
    </row>
    <row r="244" spans="1:5" ht="15.75">
      <c r="A244" s="24" t="s">
        <v>339</v>
      </c>
      <c r="B244" s="27" t="s">
        <v>536</v>
      </c>
      <c r="C244" s="17" t="s">
        <v>435</v>
      </c>
      <c r="D244" s="24" t="s">
        <v>106</v>
      </c>
      <c r="E244" s="25">
        <v>24</v>
      </c>
    </row>
    <row r="245" spans="1:5" ht="15.75">
      <c r="A245" s="24" t="s">
        <v>341</v>
      </c>
      <c r="B245" s="27" t="s">
        <v>537</v>
      </c>
      <c r="C245" s="17" t="s">
        <v>435</v>
      </c>
      <c r="D245" s="24" t="s">
        <v>13</v>
      </c>
      <c r="E245" s="25">
        <v>5</v>
      </c>
    </row>
    <row r="246" spans="1:5" ht="31.5">
      <c r="A246" s="24" t="s">
        <v>343</v>
      </c>
      <c r="B246" s="27" t="s">
        <v>538</v>
      </c>
      <c r="C246" s="17" t="s">
        <v>436</v>
      </c>
      <c r="D246" s="24" t="s">
        <v>13</v>
      </c>
      <c r="E246" s="25">
        <v>8</v>
      </c>
    </row>
    <row r="247" spans="1:5" ht="15.75">
      <c r="A247" s="24" t="s">
        <v>345</v>
      </c>
      <c r="B247" s="27" t="s">
        <v>539</v>
      </c>
      <c r="C247" s="17" t="s">
        <v>436</v>
      </c>
      <c r="D247" s="24" t="s">
        <v>13</v>
      </c>
      <c r="E247" s="25">
        <v>8</v>
      </c>
    </row>
    <row r="248" spans="1:5" ht="15.75">
      <c r="A248" s="24" t="s">
        <v>347</v>
      </c>
      <c r="B248" s="27" t="s">
        <v>31</v>
      </c>
      <c r="C248" s="17" t="s">
        <v>436</v>
      </c>
      <c r="D248" s="24" t="s">
        <v>106</v>
      </c>
      <c r="E248" s="25">
        <v>24</v>
      </c>
    </row>
    <row r="249" spans="1:5" ht="34.5" customHeight="1">
      <c r="A249" s="24" t="s">
        <v>349</v>
      </c>
      <c r="B249" s="27" t="s">
        <v>578</v>
      </c>
      <c r="C249" s="17" t="s">
        <v>436</v>
      </c>
      <c r="D249" s="24" t="s">
        <v>13</v>
      </c>
      <c r="E249" s="25">
        <v>8</v>
      </c>
    </row>
    <row r="250" spans="1:5" ht="15.75">
      <c r="A250" s="24" t="s">
        <v>337</v>
      </c>
      <c r="B250" s="27" t="s">
        <v>540</v>
      </c>
      <c r="C250" s="17" t="s">
        <v>436</v>
      </c>
      <c r="D250" s="24" t="s">
        <v>13</v>
      </c>
      <c r="E250" s="25">
        <v>8</v>
      </c>
    </row>
    <row r="251" spans="1:5" ht="15.75">
      <c r="A251" s="182" t="s">
        <v>583</v>
      </c>
      <c r="B251" s="183"/>
      <c r="C251" s="184"/>
      <c r="D251" s="24" t="s">
        <v>585</v>
      </c>
      <c r="E251" s="25">
        <v>85</v>
      </c>
    </row>
    <row r="252" spans="1:5" ht="15.75" customHeight="1">
      <c r="A252" s="147" t="s">
        <v>350</v>
      </c>
      <c r="B252" s="147"/>
      <c r="C252" s="147"/>
      <c r="D252" s="147"/>
      <c r="E252" s="147"/>
    </row>
    <row r="253" spans="1:5" ht="15.75">
      <c r="A253" s="24" t="s">
        <v>351</v>
      </c>
      <c r="B253" s="14" t="s">
        <v>541</v>
      </c>
      <c r="C253" s="17" t="s">
        <v>435</v>
      </c>
      <c r="D253" s="24" t="s">
        <v>16</v>
      </c>
      <c r="E253" s="25">
        <v>20</v>
      </c>
    </row>
    <row r="254" spans="1:5" ht="15.75">
      <c r="A254" s="24" t="s">
        <v>353</v>
      </c>
      <c r="B254" s="14" t="s">
        <v>542</v>
      </c>
      <c r="C254" s="17" t="s">
        <v>435</v>
      </c>
      <c r="D254" s="24" t="s">
        <v>16</v>
      </c>
      <c r="E254" s="25">
        <v>20</v>
      </c>
    </row>
    <row r="255" spans="1:5" ht="15.75">
      <c r="A255" s="24" t="s">
        <v>355</v>
      </c>
      <c r="B255" s="14" t="s">
        <v>543</v>
      </c>
      <c r="C255" s="17" t="s">
        <v>435</v>
      </c>
      <c r="D255" s="20">
        <v>1</v>
      </c>
      <c r="E255" s="20">
        <v>10</v>
      </c>
    </row>
    <row r="256" spans="1:5" ht="15.75">
      <c r="A256" s="24" t="s">
        <v>357</v>
      </c>
      <c r="B256" s="14" t="s">
        <v>544</v>
      </c>
      <c r="C256" s="17" t="s">
        <v>435</v>
      </c>
      <c r="D256" s="10">
        <v>1</v>
      </c>
      <c r="E256" s="10">
        <v>10</v>
      </c>
    </row>
    <row r="257" spans="1:5" ht="15.75">
      <c r="A257" s="24" t="s">
        <v>359</v>
      </c>
      <c r="B257" s="14" t="s">
        <v>545</v>
      </c>
      <c r="C257" s="17" t="s">
        <v>436</v>
      </c>
      <c r="D257" s="10">
        <v>2</v>
      </c>
      <c r="E257" s="10">
        <v>20</v>
      </c>
    </row>
    <row r="258" spans="1:5" ht="15.75">
      <c r="A258" s="29"/>
      <c r="B258" s="42"/>
      <c r="C258" s="43"/>
      <c r="D258" s="10"/>
      <c r="E258" s="10"/>
    </row>
    <row r="259" spans="1:5" ht="15.75">
      <c r="A259" s="29"/>
      <c r="B259" s="42"/>
      <c r="C259" s="43"/>
      <c r="D259" s="10"/>
      <c r="E259" s="10"/>
    </row>
    <row r="260" spans="1:5" ht="15.75">
      <c r="A260" s="29"/>
      <c r="B260" s="42"/>
      <c r="C260" s="43"/>
      <c r="D260" s="10"/>
      <c r="E260" s="10"/>
    </row>
    <row r="261" spans="1:5" ht="15.75">
      <c r="A261" s="29"/>
      <c r="B261" s="42"/>
      <c r="C261" s="43"/>
      <c r="D261" s="10"/>
      <c r="E261" s="10"/>
    </row>
    <row r="262" spans="1:5" ht="15.75">
      <c r="A262" s="29"/>
      <c r="B262" s="42"/>
      <c r="C262" s="43"/>
      <c r="D262" s="10"/>
      <c r="E262" s="10"/>
    </row>
    <row r="263" spans="1:5" ht="15.75">
      <c r="A263" s="182" t="s">
        <v>583</v>
      </c>
      <c r="B263" s="183"/>
      <c r="C263" s="184"/>
      <c r="D263" s="10">
        <v>8</v>
      </c>
      <c r="E263" s="10">
        <v>80</v>
      </c>
    </row>
    <row r="264" spans="1:5" ht="15.75" customHeight="1">
      <c r="A264" s="147" t="s">
        <v>371</v>
      </c>
      <c r="B264" s="147"/>
      <c r="C264" s="147"/>
      <c r="D264" s="147"/>
      <c r="E264" s="147"/>
    </row>
    <row r="265" spans="1:5" ht="15.75">
      <c r="A265" s="24" t="s">
        <v>372</v>
      </c>
      <c r="B265" s="14" t="s">
        <v>546</v>
      </c>
      <c r="C265" s="17" t="s">
        <v>435</v>
      </c>
      <c r="D265" s="10">
        <v>1</v>
      </c>
      <c r="E265" s="10">
        <v>8</v>
      </c>
    </row>
    <row r="266" spans="1:5" ht="15.75">
      <c r="A266" s="24" t="s">
        <v>374</v>
      </c>
      <c r="B266" s="14" t="s">
        <v>464</v>
      </c>
      <c r="C266" s="17" t="s">
        <v>435</v>
      </c>
      <c r="D266" s="10">
        <v>2</v>
      </c>
      <c r="E266" s="10">
        <v>20</v>
      </c>
    </row>
    <row r="267" spans="1:5" ht="15.75">
      <c r="A267" s="24" t="s">
        <v>376</v>
      </c>
      <c r="B267" s="14" t="s">
        <v>547</v>
      </c>
      <c r="C267" s="17" t="s">
        <v>435</v>
      </c>
      <c r="D267" s="10">
        <v>2</v>
      </c>
      <c r="E267" s="10">
        <v>20</v>
      </c>
    </row>
    <row r="268" spans="1:5" ht="15.75">
      <c r="A268" s="24" t="s">
        <v>378</v>
      </c>
      <c r="B268" s="14" t="s">
        <v>548</v>
      </c>
      <c r="C268" s="17" t="s">
        <v>435</v>
      </c>
      <c r="D268" s="10">
        <v>3</v>
      </c>
      <c r="E268" s="25">
        <v>33</v>
      </c>
    </row>
    <row r="269" spans="1:5" ht="15.75">
      <c r="A269" s="24" t="s">
        <v>380</v>
      </c>
      <c r="B269" s="14" t="s">
        <v>377</v>
      </c>
      <c r="C269" s="17" t="s">
        <v>435</v>
      </c>
      <c r="D269" s="10">
        <v>1</v>
      </c>
      <c r="E269" s="25">
        <v>10</v>
      </c>
    </row>
    <row r="270" spans="1:5" ht="15.75">
      <c r="A270" s="182" t="s">
        <v>583</v>
      </c>
      <c r="B270" s="183"/>
      <c r="C270" s="184"/>
      <c r="D270" s="24" t="s">
        <v>586</v>
      </c>
      <c r="E270" s="25">
        <v>91</v>
      </c>
    </row>
    <row r="271" spans="1:5" ht="15" customHeight="1">
      <c r="A271" s="147" t="s">
        <v>382</v>
      </c>
      <c r="B271" s="147"/>
      <c r="C271" s="147"/>
      <c r="D271" s="147"/>
      <c r="E271" s="147"/>
    </row>
    <row r="272" spans="1:5" ht="15" customHeight="1">
      <c r="A272" s="24" t="s">
        <v>383</v>
      </c>
      <c r="B272" s="14" t="s">
        <v>549</v>
      </c>
      <c r="C272" s="17" t="s">
        <v>435</v>
      </c>
      <c r="D272" s="24" t="s">
        <v>13</v>
      </c>
      <c r="E272" s="25">
        <v>5</v>
      </c>
    </row>
    <row r="273" spans="1:5" ht="15" customHeight="1">
      <c r="A273" s="24" t="s">
        <v>385</v>
      </c>
      <c r="B273" s="14" t="s">
        <v>550</v>
      </c>
      <c r="C273" s="17" t="s">
        <v>435</v>
      </c>
      <c r="D273" s="24" t="s">
        <v>13</v>
      </c>
      <c r="E273" s="25">
        <v>12</v>
      </c>
    </row>
    <row r="274" spans="1:5" ht="15" customHeight="1">
      <c r="A274" s="24" t="s">
        <v>387</v>
      </c>
      <c r="B274" s="14" t="s">
        <v>569</v>
      </c>
      <c r="C274" s="17" t="s">
        <v>435</v>
      </c>
      <c r="D274" s="24" t="s">
        <v>13</v>
      </c>
      <c r="E274" s="25">
        <v>12</v>
      </c>
    </row>
    <row r="275" spans="1:5" ht="15" customHeight="1">
      <c r="A275" s="24" t="s">
        <v>389</v>
      </c>
      <c r="B275" s="14" t="s">
        <v>551</v>
      </c>
      <c r="C275" s="17" t="s">
        <v>435</v>
      </c>
      <c r="D275" s="24" t="s">
        <v>13</v>
      </c>
      <c r="E275" s="25">
        <v>12</v>
      </c>
    </row>
    <row r="276" spans="1:5" ht="15.75">
      <c r="A276" s="24" t="s">
        <v>391</v>
      </c>
      <c r="B276" s="14" t="s">
        <v>552</v>
      </c>
      <c r="C276" s="17" t="s">
        <v>435</v>
      </c>
      <c r="D276" s="24" t="s">
        <v>13</v>
      </c>
      <c r="E276" s="25">
        <v>12</v>
      </c>
    </row>
    <row r="277" spans="1:5" ht="15.75">
      <c r="A277" s="24" t="s">
        <v>392</v>
      </c>
      <c r="B277" s="14" t="s">
        <v>553</v>
      </c>
      <c r="C277" s="17" t="s">
        <v>435</v>
      </c>
      <c r="D277" s="24" t="s">
        <v>13</v>
      </c>
      <c r="E277" s="25">
        <v>12</v>
      </c>
    </row>
    <row r="278" spans="1:5" ht="15.75">
      <c r="A278" s="24" t="s">
        <v>394</v>
      </c>
      <c r="B278" s="14" t="s">
        <v>554</v>
      </c>
      <c r="C278" s="17" t="s">
        <v>435</v>
      </c>
      <c r="D278" s="24" t="s">
        <v>13</v>
      </c>
      <c r="E278" s="25">
        <v>12</v>
      </c>
    </row>
    <row r="279" spans="1:5" ht="15.75">
      <c r="A279" s="29"/>
      <c r="B279" s="42"/>
      <c r="C279" s="43"/>
      <c r="D279" s="24"/>
      <c r="E279" s="25"/>
    </row>
    <row r="280" spans="1:5" ht="15.75">
      <c r="A280" s="29"/>
      <c r="B280" s="42"/>
      <c r="C280" s="43"/>
      <c r="D280" s="24"/>
      <c r="E280" s="25"/>
    </row>
    <row r="281" spans="1:5" ht="15.75">
      <c r="A281" s="29"/>
      <c r="B281" s="42"/>
      <c r="C281" s="43"/>
      <c r="D281" s="24"/>
      <c r="E281" s="25"/>
    </row>
    <row r="282" spans="1:5" ht="15.75">
      <c r="A282" s="182" t="s">
        <v>583</v>
      </c>
      <c r="B282" s="183"/>
      <c r="C282" s="184"/>
      <c r="D282" s="24" t="s">
        <v>594</v>
      </c>
      <c r="E282" s="25">
        <v>77</v>
      </c>
    </row>
    <row r="283" spans="1:5" ht="15.75" customHeight="1">
      <c r="A283" s="147" t="s">
        <v>402</v>
      </c>
      <c r="B283" s="147"/>
      <c r="C283" s="147"/>
      <c r="D283" s="147"/>
      <c r="E283" s="147"/>
    </row>
    <row r="284" spans="1:5" ht="15.75">
      <c r="A284" s="24" t="s">
        <v>403</v>
      </c>
      <c r="B284" s="27" t="s">
        <v>555</v>
      </c>
      <c r="C284" s="17" t="s">
        <v>436</v>
      </c>
      <c r="D284" s="39" t="s">
        <v>16</v>
      </c>
      <c r="E284" s="25">
        <v>10</v>
      </c>
    </row>
    <row r="285" spans="1:5" ht="19.5" customHeight="1">
      <c r="A285" s="24" t="s">
        <v>405</v>
      </c>
      <c r="B285" s="27" t="s">
        <v>556</v>
      </c>
      <c r="C285" s="17" t="s">
        <v>436</v>
      </c>
      <c r="D285" s="39" t="s">
        <v>13</v>
      </c>
      <c r="E285" s="25">
        <v>10</v>
      </c>
    </row>
    <row r="286" spans="1:5" ht="31.5">
      <c r="A286" s="24" t="s">
        <v>407</v>
      </c>
      <c r="B286" s="27" t="s">
        <v>557</v>
      </c>
      <c r="C286" s="17" t="s">
        <v>436</v>
      </c>
      <c r="D286" s="39" t="s">
        <v>13</v>
      </c>
      <c r="E286" s="25">
        <v>10</v>
      </c>
    </row>
    <row r="287" spans="1:5" ht="31.5">
      <c r="A287" s="24" t="s">
        <v>409</v>
      </c>
      <c r="B287" s="27" t="s">
        <v>558</v>
      </c>
      <c r="C287" s="17" t="s">
        <v>436</v>
      </c>
      <c r="D287" s="39" t="s">
        <v>13</v>
      </c>
      <c r="E287" s="25">
        <v>10</v>
      </c>
    </row>
    <row r="288" spans="1:5" ht="31.5">
      <c r="A288" s="24" t="s">
        <v>411</v>
      </c>
      <c r="B288" s="27" t="s">
        <v>559</v>
      </c>
      <c r="C288" s="17" t="s">
        <v>436</v>
      </c>
      <c r="D288" s="39" t="s">
        <v>13</v>
      </c>
      <c r="E288" s="25">
        <v>10</v>
      </c>
    </row>
    <row r="289" spans="1:5" ht="32.25" customHeight="1">
      <c r="A289" s="24" t="s">
        <v>412</v>
      </c>
      <c r="B289" s="27" t="s">
        <v>560</v>
      </c>
      <c r="C289" s="17" t="s">
        <v>436</v>
      </c>
      <c r="D289" s="39" t="s">
        <v>106</v>
      </c>
      <c r="E289" s="25">
        <v>30</v>
      </c>
    </row>
    <row r="290" spans="1:5" ht="15.75">
      <c r="A290" s="24" t="s">
        <v>413</v>
      </c>
      <c r="B290" s="27" t="s">
        <v>561</v>
      </c>
      <c r="C290" s="17" t="s">
        <v>436</v>
      </c>
      <c r="D290" s="39" t="s">
        <v>13</v>
      </c>
      <c r="E290" s="25">
        <v>10</v>
      </c>
    </row>
    <row r="291" spans="1:5" ht="31.5">
      <c r="A291" s="24" t="s">
        <v>414</v>
      </c>
      <c r="B291" s="27" t="s">
        <v>574</v>
      </c>
      <c r="C291" s="17" t="s">
        <v>436</v>
      </c>
      <c r="D291" s="39" t="s">
        <v>13</v>
      </c>
      <c r="E291" s="25">
        <v>10</v>
      </c>
    </row>
    <row r="292" spans="1:5" ht="15.75">
      <c r="A292" s="24" t="s">
        <v>572</v>
      </c>
      <c r="B292" s="27" t="s">
        <v>64</v>
      </c>
      <c r="C292" s="17" t="s">
        <v>436</v>
      </c>
      <c r="D292" s="39" t="s">
        <v>13</v>
      </c>
      <c r="E292" s="25">
        <v>10</v>
      </c>
    </row>
    <row r="293" spans="1:5" ht="15.75">
      <c r="A293" s="24" t="s">
        <v>573</v>
      </c>
      <c r="B293" s="27" t="s">
        <v>562</v>
      </c>
      <c r="C293" s="17" t="s">
        <v>436</v>
      </c>
      <c r="D293" s="39" t="s">
        <v>16</v>
      </c>
      <c r="E293" s="25">
        <v>20</v>
      </c>
    </row>
    <row r="294" spans="1:5" ht="15.75">
      <c r="A294" s="182" t="s">
        <v>583</v>
      </c>
      <c r="B294" s="183"/>
      <c r="C294" s="184"/>
      <c r="D294" s="25">
        <v>14</v>
      </c>
      <c r="E294" s="25">
        <v>130</v>
      </c>
    </row>
    <row r="295" spans="1:5" ht="15.75" customHeight="1">
      <c r="A295" s="147" t="s">
        <v>416</v>
      </c>
      <c r="B295" s="147"/>
      <c r="C295" s="147"/>
      <c r="D295" s="147"/>
      <c r="E295" s="147"/>
    </row>
    <row r="296" spans="1:5" ht="15.75">
      <c r="A296" s="10" t="s">
        <v>417</v>
      </c>
      <c r="B296" s="27" t="s">
        <v>563</v>
      </c>
      <c r="C296" s="15" t="s">
        <v>436</v>
      </c>
      <c r="D296" s="10">
        <v>2</v>
      </c>
      <c r="E296" s="10">
        <v>16</v>
      </c>
    </row>
    <row r="297" spans="1:5" ht="15.75">
      <c r="A297" s="10" t="s">
        <v>419</v>
      </c>
      <c r="B297" s="27" t="s">
        <v>564</v>
      </c>
      <c r="C297" s="15" t="s">
        <v>436</v>
      </c>
      <c r="D297" s="10">
        <v>4</v>
      </c>
      <c r="E297" s="10">
        <v>40</v>
      </c>
    </row>
    <row r="298" spans="1:5" ht="15.75">
      <c r="A298" s="10" t="s">
        <v>421</v>
      </c>
      <c r="B298" s="27" t="s">
        <v>230</v>
      </c>
      <c r="C298" s="15" t="s">
        <v>436</v>
      </c>
      <c r="D298" s="10">
        <v>2</v>
      </c>
      <c r="E298" s="10">
        <v>24</v>
      </c>
    </row>
    <row r="299" spans="1:5" ht="31.5">
      <c r="A299" s="10" t="s">
        <v>423</v>
      </c>
      <c r="B299" s="27" t="s">
        <v>565</v>
      </c>
      <c r="C299" s="15" t="s">
        <v>436</v>
      </c>
      <c r="D299" s="10">
        <v>4</v>
      </c>
      <c r="E299" s="10">
        <v>40</v>
      </c>
    </row>
    <row r="300" spans="1:5" ht="31.5">
      <c r="A300" s="10" t="s">
        <v>425</v>
      </c>
      <c r="B300" s="27" t="s">
        <v>566</v>
      </c>
      <c r="C300" s="15" t="s">
        <v>436</v>
      </c>
      <c r="D300" s="10">
        <v>4</v>
      </c>
      <c r="E300" s="10">
        <v>40</v>
      </c>
    </row>
    <row r="301" spans="1:5" ht="15.75" customHeight="1">
      <c r="A301" s="10" t="s">
        <v>427</v>
      </c>
      <c r="B301" s="27" t="s">
        <v>567</v>
      </c>
      <c r="C301" s="15" t="s">
        <v>436</v>
      </c>
      <c r="D301" s="10">
        <v>4</v>
      </c>
      <c r="E301" s="10">
        <v>32</v>
      </c>
    </row>
    <row r="302" spans="1:5" ht="15.75">
      <c r="A302" s="10" t="s">
        <v>429</v>
      </c>
      <c r="B302" s="27" t="s">
        <v>64</v>
      </c>
      <c r="C302" s="15" t="s">
        <v>436</v>
      </c>
      <c r="D302" s="10">
        <v>1</v>
      </c>
      <c r="E302" s="10">
        <v>6</v>
      </c>
    </row>
    <row r="303" spans="1:5" ht="16.5" thickBot="1">
      <c r="A303" s="186" t="s">
        <v>583</v>
      </c>
      <c r="B303" s="187"/>
      <c r="C303" s="188"/>
      <c r="D303" s="18">
        <f>SUM(D296:D302)</f>
        <v>21</v>
      </c>
      <c r="E303" s="18">
        <f>SUM(E296:E302)</f>
        <v>198</v>
      </c>
    </row>
    <row r="304" spans="1:5" ht="24" customHeight="1" thickBot="1">
      <c r="A304" s="189" t="s">
        <v>603</v>
      </c>
      <c r="B304" s="190"/>
      <c r="C304" s="191"/>
      <c r="D304" s="40">
        <f>D303+D294+D282+D270+D263+D251+D242+D234+D217+D210+D195+D186+D177+D171+D163+D159+D152+D137+D128+D120+D108+D103+D93+D89+D76+D67+D60+D52+D47+D39+D33+D26+D20+D12</f>
        <v>268</v>
      </c>
      <c r="E304" s="40">
        <f>E303+E294+E282+E270+E263+E251+E242+E234+E217+E210+E195+E186+E177+E171+E163+E159+E152+E137+E128+E120+E108+E103+E93+E89+E76+E67+E60+E52+E47+E39+E33+E26+E20+E12</f>
        <v>2172</v>
      </c>
    </row>
    <row r="305" spans="1:5" ht="21" customHeight="1">
      <c r="A305" s="1"/>
      <c r="B305" s="31"/>
      <c r="C305" s="1"/>
      <c r="D305" s="1"/>
      <c r="E305" s="1"/>
    </row>
    <row r="306" spans="1:5" ht="18.75" customHeight="1">
      <c r="A306" s="151" t="s">
        <v>431</v>
      </c>
      <c r="B306" s="151"/>
      <c r="C306" s="1"/>
      <c r="D306" s="1"/>
      <c r="E306" s="1"/>
    </row>
    <row r="307" spans="1:5" ht="15.75">
      <c r="A307" s="1"/>
      <c r="B307" s="1"/>
      <c r="C307" s="1"/>
      <c r="D307" s="1"/>
      <c r="E307" s="1"/>
    </row>
    <row r="308" spans="1:5" ht="15.75">
      <c r="A308" s="1"/>
      <c r="B308" s="1"/>
      <c r="C308" s="1"/>
      <c r="D308" s="1"/>
      <c r="E308" s="1"/>
    </row>
    <row r="309" spans="1:5" ht="15.75">
      <c r="A309" s="1"/>
      <c r="B309" s="1"/>
      <c r="C309" s="1"/>
      <c r="D309" s="1"/>
      <c r="E309" s="1"/>
    </row>
    <row r="310" spans="1:5" ht="15.75">
      <c r="A310" s="1"/>
      <c r="B310" s="1"/>
      <c r="C310" s="1"/>
      <c r="D310" s="1"/>
      <c r="E310" s="1"/>
    </row>
    <row r="311" spans="1:5" ht="15.75">
      <c r="A311" s="1"/>
      <c r="B311" s="1"/>
      <c r="C311" s="1"/>
      <c r="D311" s="1"/>
      <c r="E311" s="1"/>
    </row>
    <row r="312" spans="1:5" ht="15.75">
      <c r="A312" s="1"/>
      <c r="B312" s="1"/>
      <c r="C312" s="1"/>
      <c r="D312" s="1"/>
      <c r="E312" s="1"/>
    </row>
    <row r="313" spans="1:5" ht="15.75">
      <c r="A313" s="1"/>
      <c r="B313" s="1"/>
      <c r="C313" s="1"/>
      <c r="D313" s="1"/>
      <c r="E313" s="1"/>
    </row>
    <row r="314" spans="1:5" ht="15.75">
      <c r="A314" s="1"/>
      <c r="B314" s="1"/>
      <c r="C314" s="1"/>
      <c r="D314" s="1"/>
      <c r="E314" s="1"/>
    </row>
    <row r="315" spans="1:5" ht="15.75">
      <c r="A315" s="1"/>
      <c r="B315" s="1"/>
      <c r="C315" s="1"/>
      <c r="D315" s="1"/>
      <c r="E315" s="1"/>
    </row>
    <row r="316" spans="1:5" ht="15.75">
      <c r="A316" s="1"/>
      <c r="B316" s="1"/>
      <c r="C316" s="1"/>
      <c r="D316" s="1"/>
      <c r="E316" s="1"/>
    </row>
    <row r="317" spans="1:5" ht="15.75">
      <c r="A317" s="1"/>
      <c r="B317" s="1"/>
      <c r="C317" s="1"/>
      <c r="D317" s="1"/>
      <c r="E317" s="1"/>
    </row>
    <row r="318" spans="1:5" ht="15.75">
      <c r="A318" s="1"/>
      <c r="B318" s="1"/>
      <c r="C318" s="1"/>
      <c r="D318" s="1"/>
      <c r="E318" s="1"/>
    </row>
    <row r="319" spans="1:5" ht="15.75">
      <c r="A319" s="1"/>
      <c r="B319" s="1"/>
      <c r="C319" s="1"/>
      <c r="D319" s="1"/>
      <c r="E319" s="1"/>
    </row>
    <row r="320" spans="1:5" ht="15.75">
      <c r="A320" s="1"/>
      <c r="B320" s="1"/>
      <c r="C320" s="1"/>
      <c r="D320" s="1"/>
      <c r="E320" s="1"/>
    </row>
    <row r="321" spans="1:5" ht="15.75">
      <c r="A321" s="1"/>
      <c r="B321" s="1"/>
      <c r="C321" s="1"/>
      <c r="D321" s="1"/>
      <c r="E321" s="1"/>
    </row>
    <row r="322" spans="1:5" ht="15.75">
      <c r="A322" s="1"/>
      <c r="B322" s="1"/>
      <c r="C322" s="1"/>
      <c r="D322" s="1"/>
      <c r="E322" s="1"/>
    </row>
    <row r="323" spans="1:5" ht="15.75">
      <c r="A323" s="1"/>
      <c r="B323" s="1"/>
      <c r="C323" s="1"/>
      <c r="D323" s="1"/>
      <c r="E323" s="1"/>
    </row>
    <row r="324" spans="1:5" ht="15.75">
      <c r="A324" s="1"/>
      <c r="B324" s="1"/>
      <c r="C324" s="1"/>
      <c r="D324" s="1"/>
      <c r="E324" s="1"/>
    </row>
    <row r="325" spans="1:5" ht="15.75">
      <c r="A325" s="1"/>
      <c r="B325" s="1"/>
      <c r="C325" s="1"/>
      <c r="D325" s="1"/>
      <c r="E325" s="1"/>
    </row>
    <row r="326" spans="1:5" ht="15.75">
      <c r="A326" s="1"/>
      <c r="B326" s="1"/>
      <c r="C326" s="1"/>
      <c r="D326" s="1"/>
      <c r="E326" s="1"/>
    </row>
    <row r="327" spans="1:5" ht="15.75">
      <c r="A327" s="1"/>
      <c r="B327" s="1"/>
      <c r="C327" s="1"/>
      <c r="D327" s="1"/>
      <c r="E327" s="1"/>
    </row>
    <row r="328" spans="1:5" ht="15.75">
      <c r="A328" s="1"/>
      <c r="B328" s="1"/>
      <c r="C328" s="1"/>
      <c r="D328" s="1"/>
      <c r="E328" s="1"/>
    </row>
    <row r="329" spans="1:5" ht="15.75">
      <c r="A329" s="1"/>
      <c r="B329" s="1"/>
      <c r="C329" s="1"/>
      <c r="D329" s="1"/>
      <c r="E329" s="1"/>
    </row>
    <row r="330" spans="1:5" ht="15.75">
      <c r="A330" s="1"/>
      <c r="B330" s="1"/>
      <c r="C330" s="1"/>
      <c r="D330" s="1"/>
      <c r="E330" s="1"/>
    </row>
    <row r="331" spans="1:5" ht="15.75">
      <c r="A331" s="1"/>
      <c r="B331" s="1"/>
      <c r="C331" s="1"/>
      <c r="D331" s="1"/>
      <c r="E331" s="1"/>
    </row>
    <row r="332" spans="1:5" ht="15.75">
      <c r="A332" s="1"/>
      <c r="B332" s="1"/>
      <c r="C332" s="1"/>
      <c r="D332" s="1"/>
      <c r="E332" s="1"/>
    </row>
    <row r="333" spans="1:5" ht="15.75">
      <c r="A333" s="1"/>
      <c r="B333" s="1"/>
      <c r="C333" s="1"/>
      <c r="D333" s="1"/>
      <c r="E333" s="1"/>
    </row>
    <row r="334" spans="1:5" ht="15.75">
      <c r="A334" s="1"/>
      <c r="B334" s="1"/>
      <c r="C334" s="1"/>
      <c r="D334" s="1"/>
      <c r="E334" s="1"/>
    </row>
    <row r="335" spans="1:5" ht="15.75">
      <c r="A335" s="1"/>
      <c r="B335" s="1"/>
      <c r="C335" s="1"/>
      <c r="D335" s="1"/>
      <c r="E335" s="1"/>
    </row>
    <row r="336" spans="1:5" ht="15.75">
      <c r="A336" s="1"/>
      <c r="B336" s="1"/>
      <c r="C336" s="1"/>
      <c r="D336" s="1"/>
      <c r="E336" s="1"/>
    </row>
    <row r="337" spans="1:5" ht="15.75">
      <c r="A337" s="1"/>
      <c r="B337" s="1"/>
      <c r="C337" s="1"/>
      <c r="D337" s="1"/>
      <c r="E337" s="1"/>
    </row>
    <row r="338" spans="1:5" ht="15.75">
      <c r="A338" s="1"/>
      <c r="B338" s="1"/>
      <c r="C338" s="1"/>
      <c r="D338" s="1"/>
      <c r="E338" s="1"/>
    </row>
    <row r="339" spans="1:5" ht="15.75">
      <c r="A339" s="1"/>
      <c r="B339" s="1"/>
      <c r="C339" s="1"/>
      <c r="D339" s="1"/>
      <c r="E339" s="1"/>
    </row>
    <row r="340" spans="1:5" ht="15.75">
      <c r="A340" s="1"/>
      <c r="B340" s="1"/>
      <c r="C340" s="1"/>
      <c r="D340" s="1"/>
      <c r="E340" s="1"/>
    </row>
    <row r="341" spans="1:5" ht="15.75">
      <c r="A341" s="1"/>
      <c r="B341" s="1"/>
      <c r="C341" s="1"/>
      <c r="D341" s="1"/>
      <c r="E341" s="1"/>
    </row>
  </sheetData>
  <sheetProtection/>
  <mergeCells count="79">
    <mergeCell ref="A251:C251"/>
    <mergeCell ref="A263:C263"/>
    <mergeCell ref="A270:C270"/>
    <mergeCell ref="A282:C282"/>
    <mergeCell ref="A264:E264"/>
    <mergeCell ref="A252:E252"/>
    <mergeCell ref="A210:C210"/>
    <mergeCell ref="A217:C217"/>
    <mergeCell ref="A234:C234"/>
    <mergeCell ref="A242:C242"/>
    <mergeCell ref="A235:E235"/>
    <mergeCell ref="A218:E218"/>
    <mergeCell ref="A211:E211"/>
    <mergeCell ref="A137:C137"/>
    <mergeCell ref="A152:C152"/>
    <mergeCell ref="A159:C159"/>
    <mergeCell ref="A163:C163"/>
    <mergeCell ref="A160:E160"/>
    <mergeCell ref="A39:C39"/>
    <mergeCell ref="A47:C47"/>
    <mergeCell ref="A52:C52"/>
    <mergeCell ref="A60:C60"/>
    <mergeCell ref="A20:C20"/>
    <mergeCell ref="A26:C26"/>
    <mergeCell ref="A33:C33"/>
    <mergeCell ref="A27:E27"/>
    <mergeCell ref="A306:B306"/>
    <mergeCell ref="A295:E295"/>
    <mergeCell ref="A283:E283"/>
    <mergeCell ref="A271:E271"/>
    <mergeCell ref="A294:C294"/>
    <mergeCell ref="A303:C303"/>
    <mergeCell ref="A304:C304"/>
    <mergeCell ref="A243:E243"/>
    <mergeCell ref="A186:C186"/>
    <mergeCell ref="A195:C195"/>
    <mergeCell ref="A21:E21"/>
    <mergeCell ref="A34:E34"/>
    <mergeCell ref="A40:E40"/>
    <mergeCell ref="A48:E48"/>
    <mergeCell ref="A53:E53"/>
    <mergeCell ref="A77:E77"/>
    <mergeCell ref="A68:E68"/>
    <mergeCell ref="A4:C4"/>
    <mergeCell ref="A5:A6"/>
    <mergeCell ref="B5:B6"/>
    <mergeCell ref="C5:C6"/>
    <mergeCell ref="D5:D6"/>
    <mergeCell ref="E5:E6"/>
    <mergeCell ref="A8:E8"/>
    <mergeCell ref="A13:E13"/>
    <mergeCell ref="A12:C12"/>
    <mergeCell ref="A67:C67"/>
    <mergeCell ref="A76:C76"/>
    <mergeCell ref="A129:E129"/>
    <mergeCell ref="A121:E121"/>
    <mergeCell ref="A89:C89"/>
    <mergeCell ref="A93:C93"/>
    <mergeCell ref="A103:C103"/>
    <mergeCell ref="A108:C108"/>
    <mergeCell ref="A120:C120"/>
    <mergeCell ref="A128:C128"/>
    <mergeCell ref="A202:E202"/>
    <mergeCell ref="A196:E196"/>
    <mergeCell ref="A187:E187"/>
    <mergeCell ref="A164:E164"/>
    <mergeCell ref="A172:E172"/>
    <mergeCell ref="A171:C171"/>
    <mergeCell ref="A177:C177"/>
    <mergeCell ref="A3:E3"/>
    <mergeCell ref="A178:E178"/>
    <mergeCell ref="A90:E90"/>
    <mergeCell ref="A94:E94"/>
    <mergeCell ref="A104:E104"/>
    <mergeCell ref="A109:E109"/>
    <mergeCell ref="A112:E112"/>
    <mergeCell ref="A153:E153"/>
    <mergeCell ref="A138:E138"/>
    <mergeCell ref="A61:E61"/>
  </mergeCells>
  <printOptions horizontalCentered="1"/>
  <pageMargins left="0.36" right="0.15748031496062992" top="0.31" bottom="0.1968503937007874" header="0.11811023622047245" footer="0"/>
  <pageSetup horizontalDpi="120" verticalDpi="120" orientation="portrait" paperSize="9" scale="85" r:id="rId1"/>
  <rowBreaks count="1" manualBreakCount="1"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2015-10-26T07:55:19Z</cp:lastPrinted>
  <dcterms:created xsi:type="dcterms:W3CDTF">2015-10-04T06:22:10Z</dcterms:created>
  <dcterms:modified xsi:type="dcterms:W3CDTF">2015-10-26T08:05:17Z</dcterms:modified>
  <cp:category/>
  <cp:version/>
  <cp:contentType/>
  <cp:contentStatus/>
</cp:coreProperties>
</file>